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 สภ.เมืองสมุทร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สภ.เมืองสมุทร-แผนการใช้จ่าย 68'!$A$1:$J$69</definedName>
    <definedName name="_xlnm.Print_Titles" localSheetId="0">' สภ.เมืองสมุทร-แผนการใช้จ่าย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<sst xmlns="http://schemas.openxmlformats.org/spreadsheetml/2006/main" count="537" uniqueCount="212">
  <si>
    <t xml:space="preserve">แผนการใช้จ่ายงบประมาณ </t>
  </si>
  <si>
    <t xml:space="preserve">สถานีตำรวจภูธรสถานีตำรวจภูธรเมืองสมุทรสาคร </t>
  </si>
  <si>
    <t>ประจำปีงบประมาณ พ.ศ. 2568</t>
  </si>
  <si>
    <t xml:space="preserve"> ข้อมูล ณ วันที่ 31 มีนาคม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</si>
  <si>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</si>
  <si>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</si>
  <si>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</si>
  <si>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</si>
  <si>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</si>
  <si>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</si>
  <si>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</si>
  <si>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ยอดรายเดือน</t>
  </si>
  <si>
    <t>สตช.</t>
  </si>
  <si>
    <t>หน่วยงานภาครัฐ</t>
  </si>
  <si>
    <t>ภาคเอกชน</t>
  </si>
  <si>
    <t>อปท.</t>
  </si>
  <si>
    <t>อื่นๆ</t>
  </si>
  <si>
    <t>รวมทั้งสิ้น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</si>
  <si>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</si>
  <si>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</si>
  <si>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1 ต.ค. 67 - 30 ก.ย.68</t>
  </si>
  <si>
    <t>คดีอาญากลุ่มคดีความผิดเกี่ยวกับทรัพย์
ชีวิต ร่างกาย และเพศลดลง</t>
  </si>
  <si>
    <t>กิจกรรม การบังคับใช้กฎหมายและบริการประชาชน</t>
  </si>
  <si>
    <t>งบดำเนินงาน</t>
  </si>
  <si>
    <t>1.1 ค่าตอบแทน ใช้สอยและวัสดุ</t>
  </si>
  <si>
    <t xml:space="preserve">     1.1.1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</si>
  <si>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</si>
  <si>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</si>
  <si>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1.1.2 ค่าตอบแทนนอกเวลา 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</si>
  <si>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</si>
  <si>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</si>
  <si>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1.1.3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</si>
  <si>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</si>
  <si>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</si>
  <si>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    1.1.4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</si>
  <si>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</si>
  <si>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</si>
  <si>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1.1.5 น้ำมันรถเช่า</t>
  </si>
  <si>
    <t xml:space="preserve">     1.1.6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</si>
  <si>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</si>
  <si>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</si>
  <si>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1.1.7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</si>
  <si>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</si>
  <si>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</si>
  <si>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1.1.8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</si>
  <si>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</si>
  <si>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</si>
  <si>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1.1.9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</si>
  <si>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</si>
  <si>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</si>
  <si>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>1.2.ค่าสอบเทียบเครื่องตรวจวัดแอลกอฮอล์</t>
  </si>
  <si>
    <t xml:space="preserve"> -เบืกค่าสอบเทียบเครื่องตรวจวัดแอลกอฮอล์</t>
  </si>
  <si>
    <t>เครื่องตรวจวัดแอลกอฮอล์ได้มาตรฐานในการปฏิบัติหน้าที่</t>
  </si>
  <si>
    <t>1.3 กิจกรรม การบังคับใช้กฎหมายและบริการประชาชน</t>
  </si>
  <si>
    <t>-ค่าใช้จ่ายภารกิจงานชุมชนและมวลชนสัมพันธ์</t>
  </si>
  <si>
    <t xml:space="preserve">     1.3.1 เบี้ยประชุม กต.ตร.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</si>
  <si>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</si>
  <si>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</si>
  <si>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1.3.2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</si>
  <si>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</si>
  <si>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</si>
  <si>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1.3.3 ค่าตอบแทนอาสาสมัครตำรวจบ้าน</t>
  </si>
  <si>
    <t xml:space="preserve">     1.3.4 ค่าน้ำมันเชื้อเพลิงชุดปฏิบัติชุมชนมวลชนสัมพันธ์</t>
  </si>
  <si>
    <t xml:space="preserve">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</si>
  <si>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1.4 โครงการบังคับใช้กฎหมาย อำนวยความยุติธรรมและบริการประชาชน</t>
  </si>
  <si>
    <t xml:space="preserve"> เบิกค่าตอบแทนให้เป็นไปตามระเบียบ</t>
  </si>
  <si>
    <t xml:space="preserve">    1.4.1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</si>
  <si>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</si>
  <si>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</si>
  <si>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1.4.2 ค่าตอบแทนนักจิต</t>
  </si>
  <si>
    <t xml:space="preserve">     1.4.3 ค่าตอบแทน จพง.ชันสูตพลิกศพ</t>
  </si>
  <si>
    <t xml:space="preserve">     1.4.4 คชจ.ในการส่งหมายเรียกพยาน</t>
  </si>
  <si>
    <t xml:space="preserve">     1.4.5 ค่าตอบแทนสอบสวนคดีอาญา</t>
  </si>
  <si>
    <t>1.5.ค่าสาธารณูปโภค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</si>
  <si>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</si>
  <si>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</si>
  <si>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</si>
  <si>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</si>
  <si>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</si>
  <si>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>กิจกรรม การปฏิรูประบบงานสอบสวน และการบังคับใช้กฎหมาย</t>
  </si>
  <si>
    <t>2.1.ค่าตอบแทน ใช้สอยและวัสดุ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</si>
  <si>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</si>
  <si>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</si>
  <si>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</si>
  <si>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</si>
  <si>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</si>
  <si>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กิจกรรม สกัดกั้น ปราบปราม การผลิต การค้ายาเสพติด</t>
  </si>
  <si>
    <t xml:space="preserve">  3.1 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</si>
  <si>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</si>
  <si>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3.2 โครงสร้างเครือข่ายผู้มีอิทธิพล</t>
  </si>
  <si>
    <t xml:space="preserve">     3.3 โครงการปราบปรามค้ายาเสพติด</t>
  </si>
  <si>
    <t xml:space="preserve"> -ค่าตอบแทนด่านตราวจ/จุดตรวจ
 - การเบิกค่าใช้จ่ายในการตั้งด่านตรวจ/จุดตรวจ ที่เกี่ยวข้องยาเสพติด
ผู้มีอิทธิพลที่เกี่ยวข้องกับยาเสพติด</t>
  </si>
  <si>
    <t xml:space="preserve">     3.4 โครงการปราบปรามค้ายาเสพติด</t>
  </si>
  <si>
    <t>-ค่าสาธารณูปโภคประจำด่าน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</si>
  <si>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</si>
  <si>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โครงการสร้างภูมิคุ้มกันและป้องกันยาเสพติด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</si>
  <si>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</si>
  <si>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</si>
  <si>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</si>
  <si>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</si>
  <si>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4.1.โครงการตำรวจประสานโรงเรียน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</si>
  <si>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</si>
  <si>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ลดปัญหาอาชญากรรม ประชาชน 
มีความปลอดภัยในชีวิตและทรัพย์สิน</t>
  </si>
  <si>
    <t>โครงการบังคับใช้กฎหมาย อำนวยความยุติธรรม และบริการประชาชน</t>
  </si>
  <si>
    <t>กิจกรรมรักษาตวามปลอดภัยและให้บริการนักท่องเที่ยว</t>
  </si>
  <si>
    <t>5.1ค่าตอบแทนชุดปฏิบัติการรักษาความปลอดภัยนักท่องเที่ยว</t>
  </si>
  <si>
    <t>-เบิกค่าตอบแทนชุดปฏิบัติรักษาควมปลอดภัยนักท่องเที่ยว</t>
  </si>
  <si>
    <t>ลดปัญหาอาชญากรรมที่มีผลกระทบต่อนักท่องเที่ยว 
มีความปลอดภัยในชีวิตและทรัพย์สิน</t>
  </si>
  <si>
    <t>5.2 ค่าน้ำมันเชื้อเพลิงชุดปฏิบัติรักษาควมปลอดภัยนักท่องเที่ยว</t>
  </si>
  <si>
    <t>-เบิกค่าน้ำมันเชื้อเพลิงชุดปฏิบัติรักษาควมปลอดภัยนักท่องเที่ยว</t>
  </si>
  <si>
    <t>ชุดปฏิบัติการได้รับน้ำมันเชื้อเพลิงในการปฏิบัติ หน้าที่อย่างเพียงพอ</t>
  </si>
  <si>
    <t xml:space="preserve"> 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</si>
  <si>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</si>
  <si>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6.1 โครงการการศึกษาเพื่อต่อต้านการใช้ยาเสพติดในนักเรียน( D.A.R.E. 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</si>
  <si>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</t>
  </si>
  <si>
    <t>6.2 โครงการการศึกษาเพื่อต่อต้านการใช้ยาเสพติดในนักเรียน( D.A.R.E. ประเทศไทย</t>
  </si>
  <si>
    <t>-จัดกิจกรรมเครือข่ายนักเรียน D.A.R.E  ในการให้ความรู้กับนักเรียนเกี่ยวกับยาเสพติด</t>
  </si>
  <si>
    <t>ป้องกันการเกิดอุบัติเหตุทางท้องถนน อำนวยความสะดวกแก่ประชาชน  
ในการใช้รถใช้ถนนเทศกาลปีใหม่ พ.ศ.2568</t>
  </si>
  <si>
    <t>อุบัติเหตุทางท้องถนนลดลง</t>
  </si>
  <si>
    <t>กิจกรรม บังคับใช้กฎหมายและบริการประชาชน</t>
  </si>
  <si>
    <t xml:space="preserve">     7.1. โครงการรณรงค์ป้องกันและแก้ไขปัญหาอุบัติเหตุ
ทางถนนช่วงเทศกาลสง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</si>
  <si>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</si>
  <si>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กิจกรรมการถวายปลอดภัยพระมหากษัตริย์และพระบรมวงศานุวงศ์</t>
  </si>
  <si>
    <t>ถวายความปลอดภัยเส้นทางเสด็จ ฯ</t>
  </si>
  <si>
    <t>ขบวนได้รับความถวายความปลอดภัยอย่างสมเกียรติ</t>
  </si>
  <si>
    <t>โครงการดำเนินงานตำบลยั่งยืน</t>
  </si>
  <si>
    <t>จัดกิจกรรม การจัดการประชุม  การเบิกค่าตอบแทน</t>
  </si>
  <si>
    <t>ผู้เสพติพได้รับการบำบัด</t>
  </si>
  <si>
    <t>รวม  7  รายการ  เป็นเงินทั้งสิ้น</t>
  </si>
  <si>
    <t xml:space="preserve"> </t>
  </si>
  <si>
    <t>ตรวจแล้วถูกต้อง</t>
  </si>
  <si>
    <t xml:space="preserve"> - ทราบ</t>
  </si>
  <si>
    <r>
      <rPr>
        <sz val="16"/>
        <color theme="1"/>
        <rFont val="TH SarabunIT๙"/>
        <charset val="222"/>
      </rPr>
      <t xml:space="preserve">           พ.ต.ต.หญิง</t>
    </r>
    <r>
      <rPr>
        <sz val="16"/>
        <color theme="1"/>
        <rFont val="TH SarabunIT๙"/>
        <charset val="134"/>
      </rPr>
      <t xml:space="preserve"> </t>
    </r>
  </si>
  <si>
    <t>พ.ต.อ.</t>
  </si>
  <si>
    <t xml:space="preserve">    </t>
  </si>
  <si>
    <t>(รสริน     พัฒนพงษ์)</t>
  </si>
  <si>
    <t>(พิเชษฐ์พงศ์  แจ้งค้ายคม)</t>
  </si>
  <si>
    <t>สว.อก.สภ.เมืองสมุทรสาคร</t>
  </si>
  <si>
    <t>ผกก.สภ.เมืองสมุทรสาคร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</si>
  <si>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</si>
  <si>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</si>
  <si>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</si>
  <si>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8 กุมภาพันธ์ 2567</t>
    </r>
  </si>
  <si>
    <t>รายการ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</si>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</sst>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.00_);_(* \(#,##0.00\);_(* &quot;-&quot;??_);_(@_)"/>
  </numFmts>
  <fonts count="35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b/>
      <sz val="16"/>
      <color rgb="FF000000"/>
      <name val="TH SarabunPSK"/>
      <charset val="134"/>
    </font>
    <font>
      <sz val="16"/>
      <color rgb="FFFF0000"/>
      <name val="TH SarabunPSK"/>
      <charset val="134"/>
    </font>
    <font>
      <b/>
      <sz val="16"/>
      <color rgb="FFFF0000"/>
      <name val="TH SarabunPSK"/>
      <charset val="134"/>
    </font>
    <font>
      <sz val="16"/>
      <color rgb="FF0000FF"/>
      <name val="TH SarabunPSK"/>
      <charset val="134"/>
    </font>
    <font>
      <sz val="16"/>
      <color theme="1"/>
      <name val="TH SarabunPSK"/>
      <charset val="222"/>
    </font>
    <font>
      <sz val="14"/>
      <color theme="1"/>
      <name val="TH SarabunPSK"/>
      <charset val="222"/>
    </font>
    <font>
      <sz val="16"/>
      <color theme="1"/>
      <name val="TH SarabunIT๙"/>
      <charset val="222"/>
    </font>
    <font>
      <sz val="18"/>
      <color theme="1"/>
      <name val="TH SarabunPSK"/>
      <charset val="222"/>
    </font>
    <font>
      <sz val="14"/>
      <color rgb="FFFF0000"/>
      <name val="TH SarabunPSK"/>
      <charset val="222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180" fontId="1" fillId="0" borderId="6" xfId="0" applyNumberFormat="1" applyFont="1" applyBorder="1" applyAlignment="1">
      <alignment horizontal="right"/>
    </xf>
    <xf numFmtId="0" fontId="1" fillId="0" borderId="6" xfId="0" applyFont="1" applyBorder="1"/>
    <xf numFmtId="180" fontId="1" fillId="3" borderId="6" xfId="0" applyNumberFormat="1" applyFont="1" applyFill="1" applyBorder="1" applyAlignment="1">
      <alignment horizontal="right"/>
    </xf>
    <xf numFmtId="180" fontId="1" fillId="0" borderId="7" xfId="0" applyNumberFormat="1" applyFont="1" applyBorder="1" applyAlignment="1">
      <alignment horizontal="right"/>
    </xf>
    <xf numFmtId="0" fontId="5" fillId="0" borderId="6" xfId="0" applyFont="1" applyBorder="1"/>
    <xf numFmtId="0" fontId="2" fillId="0" borderId="6" xfId="0" applyFont="1" applyBorder="1" applyAlignment="1">
      <alignment horizontal="center" vertical="center"/>
    </xf>
    <xf numFmtId="0" fontId="6" fillId="0" borderId="6" xfId="0" applyFont="1" applyBorder="1"/>
    <xf numFmtId="4" fontId="7" fillId="0" borderId="6" xfId="0" applyNumberFormat="1" applyFont="1" applyBorder="1" applyAlignment="1">
      <alignment horizontal="right"/>
    </xf>
    <xf numFmtId="2" fontId="1" fillId="0" borderId="0" xfId="0" applyNumberFormat="1" applyFont="1"/>
    <xf numFmtId="0" fontId="3" fillId="0" borderId="8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4" fontId="8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1" fillId="0" borderId="0" xfId="0" applyNumberFormat="1" applyFont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0" xfId="0" applyFont="1" applyBorder="1"/>
    <xf numFmtId="0" fontId="3" fillId="0" borderId="12" xfId="0" applyFont="1" applyBorder="1"/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9" fillId="0" borderId="0" xfId="0" applyFont="1" applyFill="1" applyAlignment="1">
      <alignment horizontal="center"/>
    </xf>
    <xf numFmtId="176" fontId="9" fillId="0" borderId="0" xfId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15" xfId="0" applyFont="1" applyFill="1" applyBorder="1"/>
    <xf numFmtId="0" fontId="10" fillId="0" borderId="13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/>
    </xf>
    <xf numFmtId="0" fontId="10" fillId="0" borderId="18" xfId="0" applyFont="1" applyFill="1" applyBorder="1" applyAlignment="1">
      <alignment vertical="top" wrapText="1"/>
    </xf>
    <xf numFmtId="176" fontId="10" fillId="0" borderId="18" xfId="0" applyNumberFormat="1" applyFont="1" applyFill="1" applyBorder="1" applyAlignment="1">
      <alignment vertical="top"/>
    </xf>
    <xf numFmtId="0" fontId="10" fillId="0" borderId="18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vertical="top" wrapText="1"/>
    </xf>
    <xf numFmtId="4" fontId="10" fillId="0" borderId="20" xfId="0" applyNumberFormat="1" applyFont="1" applyFill="1" applyBorder="1" applyAlignment="1">
      <alignment vertical="top"/>
    </xf>
    <xf numFmtId="0" fontId="10" fillId="0" borderId="14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left" vertical="top"/>
    </xf>
    <xf numFmtId="0" fontId="10" fillId="0" borderId="20" xfId="0" applyFont="1" applyFill="1" applyBorder="1" applyAlignment="1">
      <alignment vertical="top" wrapText="1"/>
    </xf>
    <xf numFmtId="0" fontId="10" fillId="0" borderId="20" xfId="0" applyFont="1" applyFill="1" applyBorder="1" applyAlignment="1">
      <alignment horizontal="center" vertical="top"/>
    </xf>
    <xf numFmtId="4" fontId="10" fillId="0" borderId="14" xfId="0" applyNumberFormat="1" applyFont="1" applyFill="1" applyBorder="1" applyAlignment="1">
      <alignment vertical="top"/>
    </xf>
    <xf numFmtId="49" fontId="10" fillId="0" borderId="14" xfId="0" applyNumberFormat="1" applyFont="1" applyFill="1" applyBorder="1" applyAlignment="1">
      <alignment vertical="top" wrapText="1"/>
    </xf>
    <xf numFmtId="0" fontId="13" fillId="0" borderId="14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vertical="top"/>
    </xf>
    <xf numFmtId="176" fontId="10" fillId="0" borderId="19" xfId="1" applyFont="1" applyFill="1" applyBorder="1" applyAlignment="1">
      <alignment vertical="center"/>
    </xf>
    <xf numFmtId="0" fontId="10" fillId="0" borderId="19" xfId="0" applyFont="1" applyFill="1" applyBorder="1" applyAlignment="1">
      <alignment vertical="top"/>
    </xf>
    <xf numFmtId="0" fontId="10" fillId="0" borderId="19" xfId="0" applyFont="1" applyFill="1" applyBorder="1" applyAlignment="1">
      <alignment vertical="top" wrapText="1"/>
    </xf>
    <xf numFmtId="176" fontId="10" fillId="0" borderId="19" xfId="1" applyFont="1" applyFill="1" applyBorder="1" applyAlignment="1">
      <alignment vertical="top"/>
    </xf>
    <xf numFmtId="0" fontId="10" fillId="0" borderId="21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vertical="top"/>
    </xf>
    <xf numFmtId="0" fontId="10" fillId="0" borderId="14" xfId="0" applyFont="1" applyFill="1" applyBorder="1" applyAlignment="1">
      <alignment horizontal="left" vertical="top" wrapText="1"/>
    </xf>
    <xf numFmtId="0" fontId="10" fillId="0" borderId="20" xfId="0" applyFont="1" applyFill="1" applyBorder="1"/>
    <xf numFmtId="4" fontId="10" fillId="0" borderId="20" xfId="0" applyNumberFormat="1" applyFont="1" applyFill="1" applyBorder="1"/>
    <xf numFmtId="0" fontId="10" fillId="0" borderId="20" xfId="0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0" xfId="1" applyFont="1" applyFill="1" applyAlignment="1"/>
    <xf numFmtId="176" fontId="10" fillId="0" borderId="19" xfId="1" applyFont="1" applyFill="1" applyBorder="1" applyAlignment="1">
      <alignment horizontal="center" vertical="center"/>
    </xf>
    <xf numFmtId="176" fontId="9" fillId="0" borderId="19" xfId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76" fontId="10" fillId="0" borderId="19" xfId="1" applyFont="1" applyFill="1" applyBorder="1" applyAlignment="1">
      <alignment horizontal="center" vertical="top"/>
    </xf>
    <xf numFmtId="176" fontId="10" fillId="0" borderId="19" xfId="0" applyNumberFormat="1" applyFont="1" applyFill="1" applyBorder="1" applyAlignment="1">
      <alignment vertical="top"/>
    </xf>
    <xf numFmtId="176" fontId="10" fillId="0" borderId="19" xfId="1" applyFont="1" applyFill="1" applyBorder="1"/>
    <xf numFmtId="176" fontId="10" fillId="0" borderId="19" xfId="0" applyNumberFormat="1" applyFont="1" applyFill="1" applyBorder="1"/>
    <xf numFmtId="0" fontId="10" fillId="0" borderId="20" xfId="0" applyFont="1" applyFill="1" applyBorder="1" applyAlignment="1">
      <alignment vertical="center"/>
    </xf>
    <xf numFmtId="0" fontId="10" fillId="0" borderId="19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144145</xdr:colOff>
      <xdr:row>62</xdr:row>
      <xdr:rowOff>154305</xdr:rowOff>
    </xdr:from>
    <xdr:to>
      <xdr:col>9</xdr:col>
      <xdr:colOff>258445</xdr:colOff>
      <xdr:row>67</xdr:row>
      <xdr:rowOff>50165</xdr:rowOff>
    </xdr:to>
    <xdr:pic>
      <xdr:nvPicPr>
        <xdr:cNvPr id="2" name="Picture 1" descr="S__15816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4520" y="31861125"/>
          <a:ext cx="1514475" cy="1105535"/>
        </a:xfrm>
        <a:prstGeom prst="rect">
          <a:avLst/>
        </a:prstGeom>
      </xdr:spPr>
    </xdr:pic>
    <xdr:clientData/>
  </xdr:twoCellAnchor>
  <xdr:twoCellAnchor editAs="oneCell">
    <xdr:from>
      <xdr:col>1</xdr:col>
      <xdr:colOff>1231900</xdr:colOff>
      <xdr:row>63</xdr:row>
      <xdr:rowOff>179705</xdr:rowOff>
    </xdr:from>
    <xdr:to>
      <xdr:col>1</xdr:col>
      <xdr:colOff>2487930</xdr:colOff>
      <xdr:row>68</xdr:row>
      <xdr:rowOff>88900</xdr:rowOff>
    </xdr:to>
    <xdr:pic>
      <xdr:nvPicPr>
        <xdr:cNvPr id="3" name="Picture 2" descr="S__10043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6700" y="32124650"/>
          <a:ext cx="1256030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3"/>
  <sheetViews>
    <sheetView tabSelected="1" view="pageBreakPreview" zoomScale="85" zoomScaleNormal="55" topLeftCell="A13" workbookViewId="0">
      <selection activeCell="C72" sqref="C72"/>
    </sheetView>
  </sheetViews>
  <sheetFormatPr defaultColWidth="12.625" defaultRowHeight="15" customHeight="1"/>
  <cols>
    <col min="1" max="1" width="4" style="52" customWidth="1"/>
    <col min="2" max="2" width="47.75" style="46" customWidth="1"/>
    <col min="3" max="3" width="49.125" style="46" customWidth="1"/>
    <col min="4" max="4" width="13.75" style="46" customWidth="1"/>
    <col min="5" max="5" width="7.5" style="46" customWidth="1"/>
    <col min="6" max="6" width="7.875" style="46" customWidth="1"/>
    <col min="7" max="7" width="4.875" style="46" customWidth="1"/>
    <col min="8" max="8" width="4.5" style="46" customWidth="1"/>
    <col min="9" max="9" width="18.375" style="52" customWidth="1"/>
    <col min="10" max="10" width="34.875" style="46" customWidth="1"/>
    <col min="11" max="11" width="15.375" style="53" hidden="1" customWidth="1"/>
    <col min="12" max="12" width="17" style="46" hidden="1" customWidth="1"/>
    <col min="13" max="15" width="8.625" style="46" customWidth="1"/>
    <col min="16" max="16384" width="12.625" style="46"/>
  </cols>
  <sheetData>
    <row r="1" s="46" customFormat="1" ht="21" customHeight="1" spans="1:1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107"/>
    </row>
    <row r="2" s="46" customFormat="1" ht="18.95" customHeight="1" spans="1:11">
      <c r="A2" s="5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107"/>
    </row>
    <row r="3" s="46" customFormat="1" ht="18.95" customHeight="1" spans="1:1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107"/>
    </row>
    <row r="4" s="46" customFormat="1" ht="18.95" customHeight="1" spans="1:11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107"/>
    </row>
    <row r="5" s="47" customFormat="1" ht="23.25" customHeight="1" spans="1:12">
      <c r="A5" s="59" t="s">
        <v>4</v>
      </c>
      <c r="B5" s="60" t="s">
        <v>5</v>
      </c>
      <c r="C5" s="60" t="s">
        <v>6</v>
      </c>
      <c r="D5" s="61" t="s">
        <v>7</v>
      </c>
      <c r="E5" s="62"/>
      <c r="F5" s="62"/>
      <c r="G5" s="62"/>
      <c r="H5" s="62"/>
      <c r="I5" s="60" t="s">
        <v>8</v>
      </c>
      <c r="J5" s="60" t="s">
        <v>9</v>
      </c>
      <c r="K5" s="108" t="s">
        <v>10</v>
      </c>
      <c r="L5" s="79" t="s">
        <v>11</v>
      </c>
    </row>
    <row r="6" s="47" customFormat="1" ht="18.75" spans="1:12">
      <c r="A6" s="63"/>
      <c r="B6" s="64"/>
      <c r="C6" s="64"/>
      <c r="D6" s="59" t="s">
        <v>12</v>
      </c>
      <c r="E6" s="65" t="s">
        <v>13</v>
      </c>
      <c r="F6" s="59" t="s">
        <v>14</v>
      </c>
      <c r="G6" s="59" t="s">
        <v>15</v>
      </c>
      <c r="H6" s="59" t="s">
        <v>16</v>
      </c>
      <c r="I6" s="63"/>
      <c r="J6" s="64"/>
      <c r="K6" s="108"/>
      <c r="L6" s="79"/>
    </row>
    <row r="7" s="47" customFormat="1" ht="27.75" customHeight="1" spans="1:12">
      <c r="A7" s="63"/>
      <c r="B7" s="64"/>
      <c r="C7" s="64"/>
      <c r="D7" s="64"/>
      <c r="E7" s="64"/>
      <c r="F7" s="64"/>
      <c r="G7" s="64"/>
      <c r="H7" s="64"/>
      <c r="I7" s="63"/>
      <c r="J7" s="64"/>
      <c r="K7" s="108"/>
      <c r="L7" s="79"/>
    </row>
    <row r="8" s="48" customFormat="1" ht="42" customHeight="1" spans="1:12">
      <c r="A8" s="66"/>
      <c r="B8" s="67" t="s">
        <v>17</v>
      </c>
      <c r="C8" s="68"/>
      <c r="D8" s="69">
        <f>D63</f>
        <v>12662933</v>
      </c>
      <c r="E8" s="68"/>
      <c r="F8" s="68"/>
      <c r="G8" s="68"/>
      <c r="H8" s="68"/>
      <c r="I8" s="66"/>
      <c r="J8" s="68"/>
      <c r="K8" s="109"/>
      <c r="L8" s="110"/>
    </row>
    <row r="9" s="49" customFormat="1" ht="38.25" spans="1:12">
      <c r="A9" s="70">
        <v>1</v>
      </c>
      <c r="B9" s="71" t="s">
        <v>18</v>
      </c>
      <c r="C9" s="72" t="s">
        <v>19</v>
      </c>
      <c r="D9" s="73"/>
      <c r="E9" s="74"/>
      <c r="F9" s="74"/>
      <c r="G9" s="74"/>
      <c r="H9" s="74"/>
      <c r="I9" s="71" t="s">
        <v>20</v>
      </c>
      <c r="J9" s="72" t="s">
        <v>21</v>
      </c>
      <c r="K9" s="111"/>
      <c r="L9" s="103"/>
    </row>
    <row r="10" s="50" customFormat="1" ht="18.75" spans="1:12">
      <c r="A10" s="75"/>
      <c r="B10" s="76" t="s">
        <v>22</v>
      </c>
      <c r="C10" s="77"/>
      <c r="D10" s="78"/>
      <c r="E10" s="79"/>
      <c r="F10" s="79"/>
      <c r="G10" s="79"/>
      <c r="H10" s="79"/>
      <c r="I10" s="76"/>
      <c r="J10" s="76"/>
      <c r="K10" s="108"/>
      <c r="L10" s="79"/>
    </row>
    <row r="11" s="50" customFormat="1" ht="18.75" spans="1:12">
      <c r="A11" s="75"/>
      <c r="B11" s="76" t="s">
        <v>23</v>
      </c>
      <c r="C11" s="77"/>
      <c r="D11" s="78"/>
      <c r="E11" s="76"/>
      <c r="F11" s="76"/>
      <c r="G11" s="76"/>
      <c r="H11" s="76"/>
      <c r="I11" s="76"/>
      <c r="J11" s="76"/>
      <c r="K11" s="108"/>
      <c r="L11" s="79"/>
    </row>
    <row r="12" s="50" customFormat="1" ht="18.75" spans="1:12">
      <c r="A12" s="75"/>
      <c r="B12" s="76" t="s">
        <v>24</v>
      </c>
      <c r="C12" s="77"/>
      <c r="D12" s="78">
        <f>D13+D14+D15+D16+D17+D18+D19+D20+D21+D22</f>
        <v>9732833</v>
      </c>
      <c r="E12" s="76"/>
      <c r="F12" s="76"/>
      <c r="G12" s="76"/>
      <c r="H12" s="76"/>
      <c r="I12" s="76"/>
      <c r="J12" s="76"/>
      <c r="K12" s="108"/>
      <c r="L12" s="79"/>
    </row>
    <row r="13" s="49" customFormat="1" ht="37.5" spans="1:12">
      <c r="A13" s="75"/>
      <c r="B13" s="80" t="s">
        <v>25</v>
      </c>
      <c r="C13" s="81" t="s">
        <v>26</v>
      </c>
      <c r="D13" s="82">
        <v>331200</v>
      </c>
      <c r="E13" s="83"/>
      <c r="F13" s="83"/>
      <c r="G13" s="83"/>
      <c r="H13" s="83"/>
      <c r="I13" s="71" t="s">
        <v>20</v>
      </c>
      <c r="J13" s="81" t="s">
        <v>27</v>
      </c>
      <c r="K13" s="95">
        <v>76900</v>
      </c>
      <c r="L13" s="112">
        <f>K13/8</f>
        <v>9612.5</v>
      </c>
    </row>
    <row r="14" s="49" customFormat="1" ht="93.75" spans="1:12">
      <c r="A14" s="75"/>
      <c r="B14" s="84" t="s">
        <v>28</v>
      </c>
      <c r="C14" s="85" t="s">
        <v>29</v>
      </c>
      <c r="D14" s="82">
        <v>3427200</v>
      </c>
      <c r="E14" s="86"/>
      <c r="F14" s="86"/>
      <c r="G14" s="86"/>
      <c r="H14" s="86"/>
      <c r="I14" s="71" t="s">
        <v>20</v>
      </c>
      <c r="J14" s="85" t="s">
        <v>30</v>
      </c>
      <c r="K14" s="95">
        <v>428800</v>
      </c>
      <c r="L14" s="112">
        <f>K14/8</f>
        <v>53600</v>
      </c>
    </row>
    <row r="15" s="49" customFormat="1" ht="37.5" spans="1:12">
      <c r="A15" s="75"/>
      <c r="B15" s="80" t="s">
        <v>31</v>
      </c>
      <c r="C15" s="81" t="s">
        <v>32</v>
      </c>
      <c r="D15" s="82">
        <v>281400</v>
      </c>
      <c r="E15" s="83"/>
      <c r="F15" s="83"/>
      <c r="G15" s="83"/>
      <c r="H15" s="83"/>
      <c r="I15" s="71" t="s">
        <v>20</v>
      </c>
      <c r="J15" s="91" t="s">
        <v>33</v>
      </c>
      <c r="K15" s="95">
        <v>39100</v>
      </c>
      <c r="L15" s="112">
        <f>K15/8</f>
        <v>4887.5</v>
      </c>
    </row>
    <row r="16" s="47" customFormat="1" ht="56.25" spans="1:12">
      <c r="A16" s="75"/>
      <c r="B16" s="80" t="s">
        <v>34</v>
      </c>
      <c r="C16" s="81" t="s">
        <v>35</v>
      </c>
      <c r="D16" s="82">
        <v>5248000</v>
      </c>
      <c r="E16" s="83"/>
      <c r="F16" s="83"/>
      <c r="G16" s="83"/>
      <c r="H16" s="83"/>
      <c r="I16" s="71" t="s">
        <v>20</v>
      </c>
      <c r="J16" s="98" t="s">
        <v>36</v>
      </c>
      <c r="K16" s="113">
        <v>705700</v>
      </c>
      <c r="L16" s="114">
        <f>K16/8</f>
        <v>88212.5</v>
      </c>
    </row>
    <row r="17" s="49" customFormat="1" ht="56.25" spans="1:12">
      <c r="A17" s="75"/>
      <c r="B17" s="80" t="s">
        <v>37</v>
      </c>
      <c r="C17" s="81" t="s">
        <v>35</v>
      </c>
      <c r="D17" s="82">
        <v>120000</v>
      </c>
      <c r="E17" s="83"/>
      <c r="F17" s="83"/>
      <c r="G17" s="83"/>
      <c r="H17" s="83"/>
      <c r="I17" s="71" t="s">
        <v>20</v>
      </c>
      <c r="J17" s="98" t="s">
        <v>36</v>
      </c>
      <c r="K17" s="95"/>
      <c r="L17" s="112"/>
    </row>
    <row r="18" s="49" customFormat="1" ht="75" spans="1:12">
      <c r="A18" s="74"/>
      <c r="B18" s="80" t="s">
        <v>38</v>
      </c>
      <c r="C18" s="81" t="s">
        <v>39</v>
      </c>
      <c r="D18" s="82">
        <v>83200</v>
      </c>
      <c r="E18" s="83"/>
      <c r="F18" s="83"/>
      <c r="G18" s="83"/>
      <c r="H18" s="83"/>
      <c r="I18" s="71" t="s">
        <v>20</v>
      </c>
      <c r="J18" s="81" t="s">
        <v>40</v>
      </c>
      <c r="K18" s="95">
        <v>21100</v>
      </c>
      <c r="L18" s="112">
        <f>K18/8</f>
        <v>2637.5</v>
      </c>
    </row>
    <row r="19" s="49" customFormat="1" ht="37.5" spans="1:12">
      <c r="A19" s="75"/>
      <c r="B19" s="80" t="s">
        <v>41</v>
      </c>
      <c r="C19" s="81" t="s">
        <v>42</v>
      </c>
      <c r="D19" s="82">
        <v>23000</v>
      </c>
      <c r="E19" s="83"/>
      <c r="F19" s="83"/>
      <c r="G19" s="83"/>
      <c r="H19" s="83"/>
      <c r="I19" s="71" t="s">
        <v>20</v>
      </c>
      <c r="J19" s="81" t="s">
        <v>43</v>
      </c>
      <c r="K19" s="95">
        <v>5800</v>
      </c>
      <c r="L19" s="112">
        <f>K19/8</f>
        <v>725</v>
      </c>
    </row>
    <row r="20" s="49" customFormat="1" ht="37.5" spans="1:12">
      <c r="A20" s="75"/>
      <c r="B20" s="80" t="s">
        <v>44</v>
      </c>
      <c r="C20" s="81" t="s">
        <v>45</v>
      </c>
      <c r="D20" s="82">
        <v>184300</v>
      </c>
      <c r="E20" s="83"/>
      <c r="F20" s="83"/>
      <c r="G20" s="83"/>
      <c r="H20" s="83"/>
      <c r="I20" s="71" t="s">
        <v>20</v>
      </c>
      <c r="J20" s="91" t="s">
        <v>46</v>
      </c>
      <c r="K20" s="95">
        <v>11200</v>
      </c>
      <c r="L20" s="112">
        <f>K20/8</f>
        <v>1400</v>
      </c>
    </row>
    <row r="21" s="49" customFormat="1" ht="37.5" spans="1:12">
      <c r="A21" s="75"/>
      <c r="B21" s="80" t="s">
        <v>47</v>
      </c>
      <c r="C21" s="81" t="s">
        <v>48</v>
      </c>
      <c r="D21" s="82">
        <v>32300</v>
      </c>
      <c r="E21" s="83"/>
      <c r="F21" s="83"/>
      <c r="G21" s="83"/>
      <c r="H21" s="83"/>
      <c r="I21" s="71" t="s">
        <v>20</v>
      </c>
      <c r="J21" s="81" t="s">
        <v>49</v>
      </c>
      <c r="K21" s="95">
        <v>8200</v>
      </c>
      <c r="L21" s="112">
        <f>K21/8</f>
        <v>1025</v>
      </c>
    </row>
    <row r="22" s="49" customFormat="1" ht="37.5" spans="1:12">
      <c r="A22" s="75"/>
      <c r="B22" s="80" t="s">
        <v>50</v>
      </c>
      <c r="C22" s="81" t="s">
        <v>51</v>
      </c>
      <c r="D22" s="87">
        <v>2233</v>
      </c>
      <c r="E22" s="83"/>
      <c r="F22" s="83"/>
      <c r="G22" s="83"/>
      <c r="H22" s="83"/>
      <c r="I22" s="71" t="s">
        <v>20</v>
      </c>
      <c r="J22" s="81" t="s">
        <v>52</v>
      </c>
      <c r="K22" s="95"/>
      <c r="L22" s="112"/>
    </row>
    <row r="23" s="49" customFormat="1" ht="18.75" spans="1:12">
      <c r="A23" s="75"/>
      <c r="B23" s="80" t="s">
        <v>53</v>
      </c>
      <c r="C23" s="88" t="s">
        <v>54</v>
      </c>
      <c r="D23" s="82">
        <v>94180</v>
      </c>
      <c r="E23" s="83"/>
      <c r="F23" s="83"/>
      <c r="G23" s="83"/>
      <c r="H23" s="83"/>
      <c r="I23" s="71"/>
      <c r="J23" s="81"/>
      <c r="K23" s="95"/>
      <c r="L23" s="112"/>
    </row>
    <row r="24" s="49" customFormat="1" ht="75" spans="1:12">
      <c r="A24" s="75"/>
      <c r="B24" s="80" t="s">
        <v>55</v>
      </c>
      <c r="C24" s="81" t="s">
        <v>56</v>
      </c>
      <c r="D24" s="82">
        <v>8000</v>
      </c>
      <c r="E24" s="89"/>
      <c r="F24" s="89"/>
      <c r="G24" s="89"/>
      <c r="H24" s="89"/>
      <c r="I24" s="71" t="s">
        <v>20</v>
      </c>
      <c r="J24" s="98" t="s">
        <v>57</v>
      </c>
      <c r="K24" s="95"/>
      <c r="L24" s="112"/>
    </row>
    <row r="25" s="49" customFormat="1" ht="75" spans="1:12">
      <c r="A25" s="74"/>
      <c r="B25" s="80" t="s">
        <v>58</v>
      </c>
      <c r="C25" s="81" t="s">
        <v>59</v>
      </c>
      <c r="D25" s="87">
        <v>55680</v>
      </c>
      <c r="E25" s="83"/>
      <c r="F25" s="83"/>
      <c r="G25" s="83"/>
      <c r="H25" s="83"/>
      <c r="I25" s="71" t="s">
        <v>20</v>
      </c>
      <c r="J25" s="81" t="s">
        <v>60</v>
      </c>
      <c r="K25" s="95">
        <v>36000</v>
      </c>
      <c r="L25" s="112">
        <f t="shared" ref="L25:L26" si="0">K25/8</f>
        <v>4500</v>
      </c>
    </row>
    <row r="26" s="49" customFormat="1" ht="75" spans="1:12">
      <c r="A26" s="75"/>
      <c r="B26" s="80" t="s">
        <v>61</v>
      </c>
      <c r="C26" s="81" t="s">
        <v>59</v>
      </c>
      <c r="D26" s="87">
        <v>16000</v>
      </c>
      <c r="E26" s="83"/>
      <c r="F26" s="83"/>
      <c r="G26" s="83"/>
      <c r="H26" s="83"/>
      <c r="I26" s="71" t="s">
        <v>20</v>
      </c>
      <c r="J26" s="81" t="s">
        <v>60</v>
      </c>
      <c r="K26" s="95">
        <v>10000</v>
      </c>
      <c r="L26" s="112">
        <f t="shared" si="0"/>
        <v>1250</v>
      </c>
    </row>
    <row r="27" s="49" customFormat="1" ht="56.25" spans="1:12">
      <c r="A27" s="75"/>
      <c r="B27" s="80" t="s">
        <v>62</v>
      </c>
      <c r="C27" s="81" t="s">
        <v>63</v>
      </c>
      <c r="D27" s="82">
        <v>14500</v>
      </c>
      <c r="E27" s="83"/>
      <c r="F27" s="83"/>
      <c r="G27" s="83"/>
      <c r="H27" s="83"/>
      <c r="I27" s="71" t="s">
        <v>20</v>
      </c>
      <c r="J27" s="81" t="s">
        <v>60</v>
      </c>
      <c r="K27" s="95"/>
      <c r="L27" s="112"/>
    </row>
    <row r="28" s="49" customFormat="1" ht="18.75" spans="1:12">
      <c r="A28" s="75"/>
      <c r="B28" s="80" t="s">
        <v>64</v>
      </c>
      <c r="C28" s="81" t="s">
        <v>65</v>
      </c>
      <c r="D28" s="82">
        <f>D29+D30+D31+D32+D33</f>
        <v>1260600</v>
      </c>
      <c r="E28" s="83"/>
      <c r="F28" s="83"/>
      <c r="G28" s="83"/>
      <c r="H28" s="83"/>
      <c r="I28" s="71"/>
      <c r="J28" s="81"/>
      <c r="K28" s="95"/>
      <c r="L28" s="112"/>
    </row>
    <row r="29" s="49" customFormat="1" ht="56.25" spans="1:12">
      <c r="A29" s="75"/>
      <c r="B29" s="80" t="s">
        <v>66</v>
      </c>
      <c r="C29" s="81" t="s">
        <v>67</v>
      </c>
      <c r="D29" s="82">
        <v>225500</v>
      </c>
      <c r="E29" s="83"/>
      <c r="F29" s="83"/>
      <c r="G29" s="83"/>
      <c r="H29" s="83"/>
      <c r="I29" s="71" t="s">
        <v>20</v>
      </c>
      <c r="J29" s="81" t="s">
        <v>68</v>
      </c>
      <c r="K29" s="95">
        <f>29400+200</f>
        <v>29600</v>
      </c>
      <c r="L29" s="112">
        <f t="shared" ref="L29:L32" si="1">K29/8</f>
        <v>3700</v>
      </c>
    </row>
    <row r="30" s="49" customFormat="1" ht="56.25" spans="1:12">
      <c r="A30" s="75"/>
      <c r="B30" s="80" t="s">
        <v>69</v>
      </c>
      <c r="C30" s="81" t="s">
        <v>67</v>
      </c>
      <c r="D30" s="82">
        <v>46700</v>
      </c>
      <c r="E30" s="83"/>
      <c r="F30" s="83"/>
      <c r="G30" s="83"/>
      <c r="H30" s="83"/>
      <c r="I30" s="71" t="s">
        <v>20</v>
      </c>
      <c r="J30" s="81" t="s">
        <v>68</v>
      </c>
      <c r="K30" s="95">
        <v>6100</v>
      </c>
      <c r="L30" s="112">
        <f t="shared" si="1"/>
        <v>762.5</v>
      </c>
    </row>
    <row r="31" s="49" customFormat="1" ht="56.25" spans="1:12">
      <c r="A31" s="75"/>
      <c r="B31" s="80" t="s">
        <v>70</v>
      </c>
      <c r="C31" s="81" t="s">
        <v>67</v>
      </c>
      <c r="D31" s="82">
        <v>283000</v>
      </c>
      <c r="E31" s="83"/>
      <c r="F31" s="83"/>
      <c r="G31" s="83"/>
      <c r="H31" s="83"/>
      <c r="I31" s="71" t="s">
        <v>20</v>
      </c>
      <c r="J31" s="81" t="s">
        <v>68</v>
      </c>
      <c r="K31" s="95">
        <v>37200</v>
      </c>
      <c r="L31" s="112">
        <f t="shared" si="1"/>
        <v>4650</v>
      </c>
    </row>
    <row r="32" s="49" customFormat="1" ht="56.25" spans="1:12">
      <c r="A32" s="75"/>
      <c r="B32" s="80" t="s">
        <v>71</v>
      </c>
      <c r="C32" s="81" t="s">
        <v>67</v>
      </c>
      <c r="D32" s="82">
        <v>12400</v>
      </c>
      <c r="E32" s="83"/>
      <c r="F32" s="83"/>
      <c r="G32" s="83"/>
      <c r="H32" s="83"/>
      <c r="I32" s="71" t="s">
        <v>20</v>
      </c>
      <c r="J32" s="81" t="s">
        <v>68</v>
      </c>
      <c r="K32" s="95">
        <v>1600</v>
      </c>
      <c r="L32" s="112">
        <f t="shared" si="1"/>
        <v>200</v>
      </c>
    </row>
    <row r="33" s="49" customFormat="1" ht="56.25" spans="1:12">
      <c r="A33" s="75"/>
      <c r="B33" s="80" t="s">
        <v>72</v>
      </c>
      <c r="C33" s="81" t="s">
        <v>67</v>
      </c>
      <c r="D33" s="82">
        <v>693000</v>
      </c>
      <c r="E33" s="83"/>
      <c r="F33" s="83"/>
      <c r="G33" s="83"/>
      <c r="H33" s="83"/>
      <c r="I33" s="71" t="s">
        <v>20</v>
      </c>
      <c r="J33" s="81" t="s">
        <v>68</v>
      </c>
      <c r="K33" s="95"/>
      <c r="L33" s="112"/>
    </row>
    <row r="34" s="49" customFormat="1" ht="75" spans="1:12">
      <c r="A34" s="86"/>
      <c r="B34" s="80" t="s">
        <v>73</v>
      </c>
      <c r="C34" s="81" t="s">
        <v>74</v>
      </c>
      <c r="D34" s="87">
        <v>237300</v>
      </c>
      <c r="E34" s="83"/>
      <c r="F34" s="83"/>
      <c r="G34" s="83"/>
      <c r="H34" s="83"/>
      <c r="I34" s="71" t="s">
        <v>20</v>
      </c>
      <c r="J34" s="81" t="s">
        <v>75</v>
      </c>
      <c r="K34" s="95">
        <v>60700</v>
      </c>
      <c r="L34" s="112">
        <f t="shared" ref="L34:L56" si="2">K34/8</f>
        <v>7587.5</v>
      </c>
    </row>
    <row r="35" s="49" customFormat="1" ht="18.75" spans="1:12">
      <c r="A35" s="90">
        <v>2</v>
      </c>
      <c r="B35" s="80" t="s">
        <v>76</v>
      </c>
      <c r="C35" s="91" t="s">
        <v>77</v>
      </c>
      <c r="D35" s="87">
        <v>549500</v>
      </c>
      <c r="E35" s="83"/>
      <c r="F35" s="83"/>
      <c r="G35" s="83"/>
      <c r="H35" s="83"/>
      <c r="I35" s="71" t="s">
        <v>20</v>
      </c>
      <c r="J35" s="81" t="s">
        <v>78</v>
      </c>
      <c r="K35" s="95">
        <v>50300</v>
      </c>
      <c r="L35" s="112">
        <f t="shared" si="2"/>
        <v>6287.5</v>
      </c>
    </row>
    <row r="36" s="50" customFormat="1" ht="18.75" spans="1:12">
      <c r="A36" s="75"/>
      <c r="B36" s="76" t="s">
        <v>79</v>
      </c>
      <c r="C36" s="77"/>
      <c r="D36" s="92"/>
      <c r="E36" s="76"/>
      <c r="F36" s="76"/>
      <c r="G36" s="76"/>
      <c r="H36" s="76"/>
      <c r="I36" s="76"/>
      <c r="J36" s="76"/>
      <c r="K36" s="108"/>
      <c r="L36" s="79"/>
    </row>
    <row r="37" s="50" customFormat="1" ht="18.75" spans="1:12">
      <c r="A37" s="75"/>
      <c r="B37" s="76" t="s">
        <v>23</v>
      </c>
      <c r="C37" s="77"/>
      <c r="D37" s="92"/>
      <c r="E37" s="76"/>
      <c r="F37" s="76"/>
      <c r="G37" s="76"/>
      <c r="H37" s="76"/>
      <c r="I37" s="76"/>
      <c r="J37" s="76"/>
      <c r="K37" s="108"/>
      <c r="L37" s="79"/>
    </row>
    <row r="38" s="49" customFormat="1" ht="56.25" spans="1:12">
      <c r="A38" s="74"/>
      <c r="B38" s="93" t="s">
        <v>80</v>
      </c>
      <c r="C38" s="94" t="s">
        <v>81</v>
      </c>
      <c r="D38" s="95">
        <f>D35</f>
        <v>549500</v>
      </c>
      <c r="E38" s="93"/>
      <c r="F38" s="93"/>
      <c r="G38" s="93"/>
      <c r="H38" s="93"/>
      <c r="I38" s="71" t="s">
        <v>20</v>
      </c>
      <c r="J38" s="94" t="s">
        <v>82</v>
      </c>
      <c r="K38" s="111">
        <v>50300</v>
      </c>
      <c r="L38" s="103"/>
    </row>
    <row r="39" s="49" customFormat="1" ht="37.5" spans="1:12">
      <c r="A39" s="96">
        <v>3</v>
      </c>
      <c r="B39" s="80" t="s">
        <v>83</v>
      </c>
      <c r="C39" s="97" t="s">
        <v>84</v>
      </c>
      <c r="D39" s="82">
        <v>420100</v>
      </c>
      <c r="E39" s="86"/>
      <c r="F39" s="86"/>
      <c r="G39" s="86"/>
      <c r="H39" s="86"/>
      <c r="I39" s="71" t="s">
        <v>20</v>
      </c>
      <c r="J39" s="85" t="s">
        <v>85</v>
      </c>
      <c r="K39" s="95"/>
      <c r="L39" s="112"/>
    </row>
    <row r="40" s="47" customFormat="1" ht="18.75" spans="1:12">
      <c r="A40" s="75"/>
      <c r="B40" s="98" t="s">
        <v>86</v>
      </c>
      <c r="C40" s="99"/>
      <c r="D40" s="100"/>
      <c r="E40" s="101"/>
      <c r="F40" s="101"/>
      <c r="G40" s="101"/>
      <c r="H40" s="101"/>
      <c r="I40" s="101"/>
      <c r="J40" s="115"/>
      <c r="K40" s="113"/>
      <c r="L40" s="114"/>
    </row>
    <row r="41" s="49" customFormat="1" ht="56.25" spans="1:12">
      <c r="A41" s="75"/>
      <c r="B41" s="98" t="s">
        <v>87</v>
      </c>
      <c r="C41" s="81" t="s">
        <v>88</v>
      </c>
      <c r="D41" s="87">
        <v>32100</v>
      </c>
      <c r="E41" s="83"/>
      <c r="F41" s="83"/>
      <c r="G41" s="83"/>
      <c r="H41" s="83"/>
      <c r="I41" s="71" t="s">
        <v>20</v>
      </c>
      <c r="J41" s="81" t="s">
        <v>85</v>
      </c>
      <c r="K41" s="95">
        <v>7200</v>
      </c>
      <c r="L41" s="112">
        <f t="shared" ref="L41:L48" si="3">K41/8</f>
        <v>900</v>
      </c>
    </row>
    <row r="42" s="49" customFormat="1" ht="56.25" spans="1:12">
      <c r="A42" s="75"/>
      <c r="B42" s="98" t="s">
        <v>89</v>
      </c>
      <c r="C42" s="85" t="s">
        <v>88</v>
      </c>
      <c r="D42" s="82">
        <v>50800</v>
      </c>
      <c r="E42" s="86"/>
      <c r="F42" s="86"/>
      <c r="G42" s="86"/>
      <c r="H42" s="86"/>
      <c r="I42" s="71" t="s">
        <v>20</v>
      </c>
      <c r="J42" s="85" t="s">
        <v>85</v>
      </c>
      <c r="K42" s="95"/>
      <c r="L42" s="112"/>
    </row>
    <row r="43" s="49" customFormat="1" ht="56.25" spans="1:12">
      <c r="A43" s="75"/>
      <c r="B43" s="98" t="s">
        <v>90</v>
      </c>
      <c r="C43" s="81" t="s">
        <v>91</v>
      </c>
      <c r="D43" s="87">
        <v>279600</v>
      </c>
      <c r="E43" s="83"/>
      <c r="F43" s="83"/>
      <c r="G43" s="83"/>
      <c r="H43" s="83"/>
      <c r="I43" s="71" t="s">
        <v>20</v>
      </c>
      <c r="J43" s="81" t="s">
        <v>85</v>
      </c>
      <c r="K43" s="95">
        <v>7000</v>
      </c>
      <c r="L43" s="112">
        <f t="shared" ref="L43" si="4">K43/8</f>
        <v>875</v>
      </c>
    </row>
    <row r="44" s="49" customFormat="1" ht="56.25" spans="1:12">
      <c r="A44" s="86"/>
      <c r="B44" s="98" t="s">
        <v>92</v>
      </c>
      <c r="C44" s="88" t="s">
        <v>93</v>
      </c>
      <c r="D44" s="87">
        <v>57600</v>
      </c>
      <c r="E44" s="83"/>
      <c r="F44" s="83"/>
      <c r="G44" s="83"/>
      <c r="H44" s="83"/>
      <c r="I44" s="71" t="s">
        <v>20</v>
      </c>
      <c r="J44" s="81" t="s">
        <v>94</v>
      </c>
      <c r="K44" s="95"/>
      <c r="L44" s="112"/>
    </row>
    <row r="45" s="49" customFormat="1" ht="75" spans="1:12">
      <c r="A45" s="90">
        <v>4</v>
      </c>
      <c r="B45" s="98" t="s">
        <v>95</v>
      </c>
      <c r="C45" s="81" t="s">
        <v>96</v>
      </c>
      <c r="D45" s="87">
        <v>4420</v>
      </c>
      <c r="E45" s="83"/>
      <c r="F45" s="83"/>
      <c r="G45" s="83"/>
      <c r="H45" s="83"/>
      <c r="I45" s="71" t="s">
        <v>20</v>
      </c>
      <c r="J45" s="81" t="s">
        <v>97</v>
      </c>
      <c r="K45" s="95"/>
      <c r="L45" s="112"/>
    </row>
    <row r="46" s="49" customFormat="1" ht="37.5" spans="1:12">
      <c r="A46" s="75"/>
      <c r="B46" s="98" t="s">
        <v>98</v>
      </c>
      <c r="C46" s="81"/>
      <c r="D46" s="87"/>
      <c r="E46" s="83"/>
      <c r="F46" s="83"/>
      <c r="G46" s="83"/>
      <c r="H46" s="83"/>
      <c r="I46" s="83"/>
      <c r="J46" s="81"/>
      <c r="K46" s="95"/>
      <c r="L46" s="112"/>
    </row>
    <row r="47" s="49" customFormat="1" ht="18.75" spans="1:12">
      <c r="A47" s="75"/>
      <c r="B47" s="98" t="s">
        <v>99</v>
      </c>
      <c r="C47" s="81"/>
      <c r="D47" s="87"/>
      <c r="E47" s="83"/>
      <c r="F47" s="83"/>
      <c r="G47" s="83"/>
      <c r="H47" s="83"/>
      <c r="I47" s="83"/>
      <c r="J47" s="81"/>
      <c r="K47" s="95"/>
      <c r="L47" s="112"/>
    </row>
    <row r="48" s="49" customFormat="1" ht="75" spans="1:12">
      <c r="A48" s="86"/>
      <c r="B48" s="98" t="s">
        <v>100</v>
      </c>
      <c r="C48" s="81" t="s">
        <v>101</v>
      </c>
      <c r="D48" s="87">
        <v>4420</v>
      </c>
      <c r="E48" s="83"/>
      <c r="F48" s="83"/>
      <c r="G48" s="83"/>
      <c r="H48" s="83"/>
      <c r="I48" s="71" t="s">
        <v>20</v>
      </c>
      <c r="J48" s="81" t="s">
        <v>102</v>
      </c>
      <c r="K48" s="95">
        <v>2140</v>
      </c>
      <c r="L48" s="112">
        <f t="shared" si="3"/>
        <v>267.5</v>
      </c>
    </row>
    <row r="49" s="49" customFormat="1" ht="18.75" spans="1:12">
      <c r="A49" s="75">
        <v>5</v>
      </c>
      <c r="B49" s="102" t="s">
        <v>103</v>
      </c>
      <c r="C49" s="88" t="s">
        <v>104</v>
      </c>
      <c r="D49" s="87">
        <v>76000</v>
      </c>
      <c r="E49" s="83"/>
      <c r="F49" s="83"/>
      <c r="G49" s="83"/>
      <c r="H49" s="83"/>
      <c r="I49" s="93"/>
      <c r="J49" s="81"/>
      <c r="K49" s="95"/>
      <c r="L49" s="112"/>
    </row>
    <row r="50" s="49" customFormat="1" ht="37.5" spans="1:12">
      <c r="A50" s="75"/>
      <c r="B50" s="102" t="s">
        <v>105</v>
      </c>
      <c r="C50" s="88" t="s">
        <v>106</v>
      </c>
      <c r="D50" s="87">
        <v>44000</v>
      </c>
      <c r="E50" s="83"/>
      <c r="F50" s="83"/>
      <c r="G50" s="83"/>
      <c r="H50" s="83"/>
      <c r="I50" s="71" t="s">
        <v>20</v>
      </c>
      <c r="J50" s="81" t="s">
        <v>107</v>
      </c>
      <c r="K50" s="95"/>
      <c r="L50" s="112"/>
    </row>
    <row r="51" s="49" customFormat="1" ht="37.5" spans="1:12">
      <c r="A51" s="75"/>
      <c r="B51" s="102" t="s">
        <v>108</v>
      </c>
      <c r="C51" s="88" t="s">
        <v>109</v>
      </c>
      <c r="D51" s="87">
        <v>32000</v>
      </c>
      <c r="E51" s="83"/>
      <c r="F51" s="83"/>
      <c r="G51" s="83"/>
      <c r="H51" s="83"/>
      <c r="I51" s="71" t="s">
        <v>20</v>
      </c>
      <c r="J51" s="81" t="s">
        <v>110</v>
      </c>
      <c r="K51" s="95"/>
      <c r="L51" s="112"/>
    </row>
    <row r="52" s="49" customFormat="1" ht="56.25" spans="1:12">
      <c r="A52" s="90">
        <v>6</v>
      </c>
      <c r="B52" s="98" t="s">
        <v>95</v>
      </c>
      <c r="C52" s="81" t="s">
        <v>111</v>
      </c>
      <c r="D52" s="87">
        <v>131400</v>
      </c>
      <c r="E52" s="83"/>
      <c r="F52" s="83"/>
      <c r="G52" s="83"/>
      <c r="H52" s="83"/>
      <c r="I52" s="71" t="s">
        <v>20</v>
      </c>
      <c r="J52" s="81" t="s">
        <v>112</v>
      </c>
      <c r="K52" s="95"/>
      <c r="L52" s="112"/>
    </row>
    <row r="53" s="49" customFormat="1" ht="18.75" spans="1:12">
      <c r="A53" s="75"/>
      <c r="B53" s="98" t="s">
        <v>99</v>
      </c>
      <c r="C53" s="81"/>
      <c r="D53" s="87">
        <f>D52</f>
        <v>131400</v>
      </c>
      <c r="E53" s="83"/>
      <c r="F53" s="83"/>
      <c r="G53" s="83"/>
      <c r="H53" s="83"/>
      <c r="I53" s="83"/>
      <c r="J53" s="81"/>
      <c r="K53" s="95"/>
      <c r="L53" s="112"/>
    </row>
    <row r="54" s="49" customFormat="1" ht="37.5" spans="1:12">
      <c r="A54" s="86"/>
      <c r="B54" s="98" t="s">
        <v>113</v>
      </c>
      <c r="C54" s="88" t="s">
        <v>114</v>
      </c>
      <c r="D54" s="87">
        <v>101400</v>
      </c>
      <c r="E54" s="83"/>
      <c r="F54" s="83"/>
      <c r="G54" s="83"/>
      <c r="H54" s="83"/>
      <c r="I54" s="71" t="s">
        <v>20</v>
      </c>
      <c r="J54" s="81" t="s">
        <v>112</v>
      </c>
      <c r="K54" s="95">
        <v>39000</v>
      </c>
      <c r="L54" s="112">
        <f t="shared" si="2"/>
        <v>4875</v>
      </c>
    </row>
    <row r="55" s="49" customFormat="1" ht="37.5" spans="1:12">
      <c r="A55" s="75"/>
      <c r="B55" s="98" t="s">
        <v>115</v>
      </c>
      <c r="C55" s="88" t="s">
        <v>116</v>
      </c>
      <c r="D55" s="87">
        <v>30000</v>
      </c>
      <c r="E55" s="83"/>
      <c r="F55" s="83"/>
      <c r="G55" s="83"/>
      <c r="H55" s="83"/>
      <c r="I55" s="71"/>
      <c r="J55" s="81"/>
      <c r="K55" s="95"/>
      <c r="L55" s="112"/>
    </row>
    <row r="56" s="49" customFormat="1" ht="37.5" spans="1:12">
      <c r="A56" s="90">
        <v>7</v>
      </c>
      <c r="B56" s="98" t="s">
        <v>103</v>
      </c>
      <c r="C56" s="81" t="s">
        <v>117</v>
      </c>
      <c r="D56" s="87"/>
      <c r="E56" s="83"/>
      <c r="F56" s="83"/>
      <c r="G56" s="83"/>
      <c r="H56" s="83"/>
      <c r="I56" s="71" t="s">
        <v>20</v>
      </c>
      <c r="J56" s="81" t="s">
        <v>118</v>
      </c>
      <c r="K56" s="95">
        <v>38000</v>
      </c>
      <c r="L56" s="112">
        <f t="shared" si="2"/>
        <v>4750</v>
      </c>
    </row>
    <row r="57" s="50" customFormat="1" ht="18.75" spans="1:12">
      <c r="A57" s="75"/>
      <c r="B57" s="76" t="s">
        <v>119</v>
      </c>
      <c r="C57" s="77"/>
      <c r="D57" s="92"/>
      <c r="E57" s="76"/>
      <c r="F57" s="76"/>
      <c r="G57" s="76"/>
      <c r="H57" s="76"/>
      <c r="I57" s="76"/>
      <c r="J57" s="76"/>
      <c r="K57" s="108"/>
      <c r="L57" s="79"/>
    </row>
    <row r="58" s="50" customFormat="1" ht="18.75" spans="1:12">
      <c r="A58" s="75"/>
      <c r="B58" s="76" t="s">
        <v>99</v>
      </c>
      <c r="C58" s="77"/>
      <c r="D58" s="92">
        <v>51000</v>
      </c>
      <c r="E58" s="76"/>
      <c r="F58" s="76"/>
      <c r="G58" s="76"/>
      <c r="H58" s="76"/>
      <c r="I58" s="76"/>
      <c r="J58" s="76"/>
      <c r="K58" s="108"/>
      <c r="L58" s="79"/>
    </row>
    <row r="59" s="49" customFormat="1" ht="56.25" spans="1:12">
      <c r="A59" s="74"/>
      <c r="B59" s="94" t="s">
        <v>120</v>
      </c>
      <c r="C59" s="94" t="s">
        <v>121</v>
      </c>
      <c r="D59" s="95">
        <v>51000</v>
      </c>
      <c r="E59" s="93"/>
      <c r="F59" s="93"/>
      <c r="G59" s="93"/>
      <c r="H59" s="93"/>
      <c r="I59" s="71" t="s">
        <v>20</v>
      </c>
      <c r="J59" s="94" t="s">
        <v>118</v>
      </c>
      <c r="K59" s="111">
        <v>38000</v>
      </c>
      <c r="L59" s="103"/>
    </row>
    <row r="60" s="49" customFormat="1" ht="18.75" spans="1:12">
      <c r="A60" s="103">
        <v>8</v>
      </c>
      <c r="B60" s="94" t="s">
        <v>122</v>
      </c>
      <c r="C60" s="94" t="s">
        <v>123</v>
      </c>
      <c r="D60" s="95">
        <v>27600</v>
      </c>
      <c r="E60" s="93"/>
      <c r="F60" s="93"/>
      <c r="G60" s="93"/>
      <c r="H60" s="93"/>
      <c r="I60" s="71" t="s">
        <v>20</v>
      </c>
      <c r="J60" s="94" t="s">
        <v>124</v>
      </c>
      <c r="K60" s="111"/>
      <c r="L60" s="103"/>
    </row>
    <row r="61" s="49" customFormat="1" ht="18.75" spans="1:12">
      <c r="A61" s="103">
        <v>9</v>
      </c>
      <c r="B61" s="94" t="s">
        <v>125</v>
      </c>
      <c r="C61" s="94" t="s">
        <v>126</v>
      </c>
      <c r="D61" s="95">
        <v>78000</v>
      </c>
      <c r="E61" s="93"/>
      <c r="F61" s="93"/>
      <c r="G61" s="93"/>
      <c r="H61" s="93"/>
      <c r="I61" s="71" t="s">
        <v>20</v>
      </c>
      <c r="J61" s="94" t="s">
        <v>127</v>
      </c>
      <c r="K61" s="111"/>
      <c r="L61" s="103"/>
    </row>
    <row r="62" s="49" customFormat="1" ht="18.75" spans="1:12">
      <c r="A62" s="103"/>
      <c r="B62" s="94"/>
      <c r="C62" s="94"/>
      <c r="D62" s="95"/>
      <c r="E62" s="93"/>
      <c r="F62" s="93"/>
      <c r="G62" s="93"/>
      <c r="H62" s="93"/>
      <c r="I62" s="93"/>
      <c r="J62" s="94"/>
      <c r="K62" s="111"/>
      <c r="L62" s="103"/>
    </row>
    <row r="63" s="47" customFormat="1" ht="18.75" spans="1:12">
      <c r="A63" s="104" t="s">
        <v>128</v>
      </c>
      <c r="B63" s="104"/>
      <c r="C63" s="104"/>
      <c r="D63" s="105">
        <f>D12+D23+D28+D34+D35+D39+D45+D49+D52+D58+D60+D61</f>
        <v>12662933</v>
      </c>
      <c r="E63" s="104"/>
      <c r="F63" s="104"/>
      <c r="G63" s="104"/>
      <c r="H63" s="104"/>
      <c r="I63" s="104"/>
      <c r="J63" s="115"/>
      <c r="K63" s="113"/>
      <c r="L63" s="116"/>
    </row>
    <row r="64" s="46" customFormat="1" ht="15.75" customHeight="1" spans="1:11">
      <c r="A64" s="106"/>
      <c r="B64" s="106"/>
      <c r="C64" s="106"/>
      <c r="D64" s="106" t="s">
        <v>129</v>
      </c>
      <c r="E64" s="106"/>
      <c r="F64" s="106"/>
      <c r="G64" s="106"/>
      <c r="H64" s="106"/>
      <c r="I64" s="106"/>
      <c r="J64" s="106"/>
      <c r="K64" s="53"/>
    </row>
    <row r="65" s="51" customFormat="1" ht="20.25" spans="2:8">
      <c r="B65" s="117" t="s">
        <v>130</v>
      </c>
      <c r="D65" s="51" t="s">
        <v>129</v>
      </c>
      <c r="G65" s="117" t="s">
        <v>131</v>
      </c>
      <c r="H65" s="117"/>
    </row>
    <row r="66" s="51" customFormat="1" ht="20.25"/>
    <row r="67" s="51" customFormat="1" ht="20.25" spans="2:9">
      <c r="B67" s="51" t="s">
        <v>132</v>
      </c>
      <c r="G67" s="118" t="s">
        <v>133</v>
      </c>
      <c r="H67" s="118"/>
      <c r="I67" s="51" t="s">
        <v>134</v>
      </c>
    </row>
    <row r="68" s="51" customFormat="1" ht="20.25" spans="2:9">
      <c r="B68" s="117" t="s">
        <v>135</v>
      </c>
      <c r="I68" s="117" t="s">
        <v>136</v>
      </c>
    </row>
    <row r="69" s="51" customFormat="1" ht="20.25" spans="2:9">
      <c r="B69" s="117" t="s">
        <v>137</v>
      </c>
      <c r="I69" s="117" t="s">
        <v>138</v>
      </c>
    </row>
    <row r="70" s="46" customFormat="1" ht="15.75" customHeight="1" spans="1:11">
      <c r="A70" s="52"/>
      <c r="I70" s="52"/>
      <c r="K70" s="53"/>
    </row>
    <row r="71" s="46" customFormat="1" ht="15.75" customHeight="1" spans="1:11">
      <c r="A71" s="52"/>
      <c r="I71" s="52"/>
      <c r="K71" s="53"/>
    </row>
    <row r="72" s="46" customFormat="1" ht="15.75" customHeight="1" spans="1:11">
      <c r="A72" s="52"/>
      <c r="I72" s="52"/>
      <c r="K72" s="53"/>
    </row>
    <row r="73" s="46" customFormat="1" ht="15.75" customHeight="1" spans="1:11">
      <c r="A73" s="52"/>
      <c r="I73" s="52"/>
      <c r="K73" s="53"/>
    </row>
    <row r="74" s="46" customFormat="1" ht="15.75" customHeight="1" spans="1:11">
      <c r="A74" s="52"/>
      <c r="I74" s="52"/>
      <c r="K74" s="53"/>
    </row>
    <row r="75" s="46" customFormat="1" ht="15.75" customHeight="1" spans="1:11">
      <c r="A75" s="52"/>
      <c r="I75" s="52"/>
      <c r="K75" s="53"/>
    </row>
    <row r="76" s="46" customFormat="1" ht="15.75" customHeight="1" spans="1:11">
      <c r="A76" s="52"/>
      <c r="I76" s="52"/>
      <c r="K76" s="53"/>
    </row>
    <row r="77" s="46" customFormat="1" ht="15.75" customHeight="1" spans="1:11">
      <c r="A77" s="52"/>
      <c r="I77" s="52"/>
      <c r="K77" s="53"/>
    </row>
    <row r="78" s="46" customFormat="1" ht="15.75" customHeight="1" spans="1:11">
      <c r="A78" s="52"/>
      <c r="I78" s="52"/>
      <c r="K78" s="53"/>
    </row>
    <row r="79" s="46" customFormat="1" ht="15.75" customHeight="1" spans="1:11">
      <c r="A79" s="52"/>
      <c r="I79" s="52"/>
      <c r="K79" s="53"/>
    </row>
    <row r="80" s="46" customFormat="1" ht="15.75" customHeight="1" spans="1:11">
      <c r="A80" s="52"/>
      <c r="I80" s="52"/>
      <c r="K80" s="53"/>
    </row>
    <row r="81" s="46" customFormat="1" ht="15.75" customHeight="1" spans="1:11">
      <c r="A81" s="52"/>
      <c r="I81" s="52"/>
      <c r="K81" s="53"/>
    </row>
    <row r="82" s="46" customFormat="1" ht="15.75" customHeight="1" spans="1:11">
      <c r="A82" s="52"/>
      <c r="I82" s="52"/>
      <c r="K82" s="53"/>
    </row>
    <row r="83" s="46" customFormat="1" ht="15.75" customHeight="1" spans="1:11">
      <c r="A83" s="52"/>
      <c r="I83" s="52"/>
      <c r="K83" s="53"/>
    </row>
    <row r="84" s="46" customFormat="1" ht="15.75" customHeight="1" spans="1:11">
      <c r="A84" s="52"/>
      <c r="I84" s="52"/>
      <c r="K84" s="53"/>
    </row>
    <row r="85" s="46" customFormat="1" ht="15.75" customHeight="1" spans="1:11">
      <c r="A85" s="52"/>
      <c r="I85" s="52"/>
      <c r="K85" s="53"/>
    </row>
    <row r="86" s="46" customFormat="1" ht="15.75" customHeight="1" spans="1:11">
      <c r="A86" s="52"/>
      <c r="I86" s="52"/>
      <c r="K86" s="53"/>
    </row>
    <row r="87" s="46" customFormat="1" ht="15.75" customHeight="1" spans="1:11">
      <c r="A87" s="52"/>
      <c r="I87" s="52"/>
      <c r="K87" s="53"/>
    </row>
    <row r="88" s="46" customFormat="1" ht="15.75" customHeight="1" spans="1:11">
      <c r="A88" s="52"/>
      <c r="I88" s="52"/>
      <c r="K88" s="53"/>
    </row>
    <row r="89" s="46" customFormat="1" ht="15.75" customHeight="1" spans="1:11">
      <c r="A89" s="52"/>
      <c r="I89" s="52"/>
      <c r="K89" s="53"/>
    </row>
    <row r="90" s="46" customFormat="1" ht="15.75" customHeight="1" spans="1:11">
      <c r="A90" s="52"/>
      <c r="I90" s="52"/>
      <c r="K90" s="53"/>
    </row>
    <row r="91" s="46" customFormat="1" ht="15.75" customHeight="1" spans="1:11">
      <c r="A91" s="52"/>
      <c r="I91" s="52"/>
      <c r="K91" s="53"/>
    </row>
    <row r="92" s="46" customFormat="1" ht="15.75" customHeight="1" spans="1:11">
      <c r="A92" s="52"/>
      <c r="I92" s="52"/>
      <c r="K92" s="53"/>
    </row>
    <row r="93" s="46" customFormat="1" ht="15.75" customHeight="1" spans="1:11">
      <c r="A93" s="52"/>
      <c r="I93" s="52"/>
      <c r="K93" s="53"/>
    </row>
    <row r="94" s="46" customFormat="1" ht="15.75" customHeight="1" spans="1:11">
      <c r="A94" s="52"/>
      <c r="I94" s="52"/>
      <c r="K94" s="53"/>
    </row>
    <row r="95" s="46" customFormat="1" ht="15.75" customHeight="1" spans="1:11">
      <c r="A95" s="52"/>
      <c r="I95" s="52"/>
      <c r="K95" s="53"/>
    </row>
    <row r="96" s="46" customFormat="1" ht="15.75" customHeight="1" spans="1:11">
      <c r="A96" s="52"/>
      <c r="I96" s="52"/>
      <c r="K96" s="53"/>
    </row>
    <row r="97" s="46" customFormat="1" ht="15.75" customHeight="1" spans="1:11">
      <c r="A97" s="52"/>
      <c r="I97" s="52"/>
      <c r="K97" s="53"/>
    </row>
    <row r="98" s="46" customFormat="1" ht="15.75" customHeight="1" spans="1:11">
      <c r="A98" s="52"/>
      <c r="I98" s="52"/>
      <c r="K98" s="53"/>
    </row>
    <row r="99" s="46" customFormat="1" ht="15.75" customHeight="1" spans="1:11">
      <c r="A99" s="52"/>
      <c r="I99" s="52"/>
      <c r="K99" s="53"/>
    </row>
    <row r="100" s="46" customFormat="1" ht="15.75" customHeight="1" spans="1:11">
      <c r="A100" s="52"/>
      <c r="I100" s="52"/>
      <c r="K100" s="53"/>
    </row>
    <row r="101" s="46" customFormat="1" ht="15.75" customHeight="1" spans="1:11">
      <c r="A101" s="52"/>
      <c r="I101" s="52"/>
      <c r="K101" s="53"/>
    </row>
    <row r="102" s="46" customFormat="1" ht="15.75" customHeight="1" spans="1:11">
      <c r="A102" s="52"/>
      <c r="I102" s="52"/>
      <c r="K102" s="53"/>
    </row>
    <row r="103" s="46" customFormat="1" ht="15.75" customHeight="1" spans="1:11">
      <c r="A103" s="52"/>
      <c r="I103" s="52"/>
      <c r="K103" s="53"/>
    </row>
    <row r="104" s="46" customFormat="1" ht="15.75" customHeight="1" spans="1:11">
      <c r="A104" s="52"/>
      <c r="I104" s="52"/>
      <c r="K104" s="53"/>
    </row>
    <row r="105" s="46" customFormat="1" ht="15.75" customHeight="1" spans="1:11">
      <c r="A105" s="52"/>
      <c r="I105" s="52"/>
      <c r="K105" s="53"/>
    </row>
    <row r="106" s="46" customFormat="1" ht="15.75" customHeight="1" spans="1:11">
      <c r="A106" s="52"/>
      <c r="I106" s="52"/>
      <c r="K106" s="53"/>
    </row>
    <row r="107" s="46" customFormat="1" ht="15.75" customHeight="1" spans="1:11">
      <c r="A107" s="52"/>
      <c r="I107" s="52"/>
      <c r="K107" s="53"/>
    </row>
    <row r="108" s="46" customFormat="1" ht="15.75" customHeight="1" spans="1:11">
      <c r="A108" s="52"/>
      <c r="I108" s="52"/>
      <c r="K108" s="53"/>
    </row>
    <row r="109" s="46" customFormat="1" ht="15.75" customHeight="1" spans="1:11">
      <c r="A109" s="52"/>
      <c r="I109" s="52"/>
      <c r="K109" s="53"/>
    </row>
    <row r="110" s="46" customFormat="1" ht="15.75" customHeight="1" spans="1:11">
      <c r="A110" s="52"/>
      <c r="I110" s="52"/>
      <c r="K110" s="53"/>
    </row>
    <row r="111" s="46" customFormat="1" ht="15.75" customHeight="1" spans="1:11">
      <c r="A111" s="52"/>
      <c r="I111" s="52"/>
      <c r="K111" s="53"/>
    </row>
    <row r="112" s="46" customFormat="1" ht="15.75" customHeight="1" spans="1:11">
      <c r="A112" s="52"/>
      <c r="I112" s="52"/>
      <c r="K112" s="53"/>
    </row>
    <row r="113" s="46" customFormat="1" ht="15.75" customHeight="1" spans="1:11">
      <c r="A113" s="52"/>
      <c r="I113" s="52"/>
      <c r="K113" s="53"/>
    </row>
    <row r="114" s="46" customFormat="1" ht="15.75" customHeight="1" spans="1:11">
      <c r="A114" s="52"/>
      <c r="I114" s="52"/>
      <c r="K114" s="53"/>
    </row>
    <row r="115" s="46" customFormat="1" ht="15.75" customHeight="1" spans="1:11">
      <c r="A115" s="52"/>
      <c r="I115" s="52"/>
      <c r="K115" s="53"/>
    </row>
    <row r="116" s="46" customFormat="1" ht="15.75" customHeight="1" spans="1:11">
      <c r="A116" s="52"/>
      <c r="I116" s="52"/>
      <c r="K116" s="53"/>
    </row>
    <row r="117" s="46" customFormat="1" ht="15.75" customHeight="1" spans="1:11">
      <c r="A117" s="52"/>
      <c r="I117" s="52"/>
      <c r="K117" s="53"/>
    </row>
    <row r="118" s="46" customFormat="1" ht="15.75" customHeight="1" spans="1:11">
      <c r="A118" s="52"/>
      <c r="I118" s="52"/>
      <c r="K118" s="53"/>
    </row>
    <row r="119" s="46" customFormat="1" ht="15.75" customHeight="1" spans="1:11">
      <c r="A119" s="52"/>
      <c r="I119" s="52"/>
      <c r="K119" s="53"/>
    </row>
    <row r="120" s="46" customFormat="1" ht="15.75" customHeight="1" spans="1:11">
      <c r="A120" s="52"/>
      <c r="I120" s="52"/>
      <c r="K120" s="53"/>
    </row>
    <row r="121" s="46" customFormat="1" ht="15.75" customHeight="1" spans="1:11">
      <c r="A121" s="52"/>
      <c r="I121" s="52"/>
      <c r="K121" s="53"/>
    </row>
    <row r="122" s="46" customFormat="1" ht="15.75" customHeight="1" spans="1:11">
      <c r="A122" s="52"/>
      <c r="I122" s="52"/>
      <c r="K122" s="53"/>
    </row>
    <row r="123" s="46" customFormat="1" ht="15.75" customHeight="1" spans="1:11">
      <c r="A123" s="52"/>
      <c r="I123" s="52"/>
      <c r="K123" s="53"/>
    </row>
    <row r="124" s="46" customFormat="1" ht="15.75" customHeight="1" spans="1:11">
      <c r="A124" s="52"/>
      <c r="I124" s="52"/>
      <c r="K124" s="53"/>
    </row>
    <row r="125" s="46" customFormat="1" ht="15.75" customHeight="1" spans="1:11">
      <c r="A125" s="52"/>
      <c r="I125" s="52"/>
      <c r="K125" s="53"/>
    </row>
    <row r="126" s="46" customFormat="1" ht="15.75" customHeight="1" spans="1:11">
      <c r="A126" s="52"/>
      <c r="I126" s="52"/>
      <c r="K126" s="53"/>
    </row>
    <row r="127" s="46" customFormat="1" ht="15.75" customHeight="1" spans="1:11">
      <c r="A127" s="52"/>
      <c r="I127" s="52"/>
      <c r="K127" s="53"/>
    </row>
    <row r="128" s="46" customFormat="1" ht="15.75" customHeight="1" spans="1:11">
      <c r="A128" s="52"/>
      <c r="I128" s="52"/>
      <c r="K128" s="53"/>
    </row>
    <row r="129" s="46" customFormat="1" ht="15.75" customHeight="1" spans="1:11">
      <c r="A129" s="52"/>
      <c r="I129" s="52"/>
      <c r="K129" s="53"/>
    </row>
    <row r="130" s="46" customFormat="1" ht="15.75" customHeight="1" spans="1:11">
      <c r="A130" s="52"/>
      <c r="I130" s="52"/>
      <c r="K130" s="53"/>
    </row>
    <row r="131" s="46" customFormat="1" ht="15.75" customHeight="1" spans="1:11">
      <c r="A131" s="52"/>
      <c r="I131" s="52"/>
      <c r="K131" s="53"/>
    </row>
    <row r="132" s="46" customFormat="1" ht="15.75" customHeight="1" spans="1:11">
      <c r="A132" s="52"/>
      <c r="I132" s="52"/>
      <c r="K132" s="53"/>
    </row>
    <row r="133" s="46" customFormat="1" ht="15.75" customHeight="1" spans="1:11">
      <c r="A133" s="52"/>
      <c r="I133" s="52"/>
      <c r="K133" s="53"/>
    </row>
    <row r="134" s="46" customFormat="1" ht="15.75" customHeight="1" spans="1:11">
      <c r="A134" s="52"/>
      <c r="I134" s="52"/>
      <c r="K134" s="53"/>
    </row>
    <row r="135" s="46" customFormat="1" ht="15.75" customHeight="1" spans="1:11">
      <c r="A135" s="52"/>
      <c r="I135" s="52"/>
      <c r="K135" s="53"/>
    </row>
    <row r="136" s="46" customFormat="1" ht="15.75" customHeight="1" spans="1:11">
      <c r="A136" s="52"/>
      <c r="I136" s="52"/>
      <c r="K136" s="53"/>
    </row>
    <row r="137" s="46" customFormat="1" ht="15.75" customHeight="1" spans="1:11">
      <c r="A137" s="52"/>
      <c r="I137" s="52"/>
      <c r="K137" s="53"/>
    </row>
    <row r="138" s="46" customFormat="1" ht="15.75" customHeight="1" spans="1:11">
      <c r="A138" s="52"/>
      <c r="I138" s="52"/>
      <c r="K138" s="53"/>
    </row>
    <row r="139" s="46" customFormat="1" ht="15.75" customHeight="1" spans="1:11">
      <c r="A139" s="52"/>
      <c r="I139" s="52"/>
      <c r="K139" s="53"/>
    </row>
    <row r="140" s="46" customFormat="1" ht="15.75" customHeight="1" spans="1:11">
      <c r="A140" s="52"/>
      <c r="I140" s="52"/>
      <c r="K140" s="53"/>
    </row>
    <row r="141" s="46" customFormat="1" ht="15.75" customHeight="1" spans="1:11">
      <c r="A141" s="52"/>
      <c r="I141" s="52"/>
      <c r="K141" s="53"/>
    </row>
    <row r="142" s="46" customFormat="1" ht="15.75" customHeight="1" spans="1:11">
      <c r="A142" s="52"/>
      <c r="I142" s="52"/>
      <c r="K142" s="53"/>
    </row>
    <row r="143" s="46" customFormat="1" ht="15.75" customHeight="1" spans="1:11">
      <c r="A143" s="52"/>
      <c r="I143" s="52"/>
      <c r="K143" s="53"/>
    </row>
    <row r="144" s="46" customFormat="1" ht="15.75" customHeight="1" spans="1:11">
      <c r="A144" s="52"/>
      <c r="I144" s="52"/>
      <c r="K144" s="53"/>
    </row>
    <row r="145" s="46" customFormat="1" ht="15.75" customHeight="1" spans="1:11">
      <c r="A145" s="52"/>
      <c r="I145" s="52"/>
      <c r="K145" s="53"/>
    </row>
    <row r="146" s="46" customFormat="1" ht="15.75" customHeight="1" spans="1:11">
      <c r="A146" s="52"/>
      <c r="I146" s="52"/>
      <c r="K146" s="53"/>
    </row>
    <row r="147" s="46" customFormat="1" ht="15.75" customHeight="1" spans="1:11">
      <c r="A147" s="52"/>
      <c r="I147" s="52"/>
      <c r="K147" s="53"/>
    </row>
    <row r="148" s="46" customFormat="1" ht="15.75" customHeight="1" spans="1:11">
      <c r="A148" s="52"/>
      <c r="I148" s="52"/>
      <c r="K148" s="53"/>
    </row>
    <row r="149" s="46" customFormat="1" ht="15.75" customHeight="1" spans="1:11">
      <c r="A149" s="52"/>
      <c r="I149" s="52"/>
      <c r="K149" s="53"/>
    </row>
    <row r="150" s="46" customFormat="1" ht="15.75" customHeight="1" spans="1:11">
      <c r="A150" s="52"/>
      <c r="I150" s="52"/>
      <c r="K150" s="53"/>
    </row>
    <row r="151" s="46" customFormat="1" ht="15.75" customHeight="1" spans="1:11">
      <c r="A151" s="52"/>
      <c r="I151" s="52"/>
      <c r="K151" s="53"/>
    </row>
    <row r="152" s="46" customFormat="1" ht="15.75" customHeight="1" spans="1:11">
      <c r="A152" s="52"/>
      <c r="I152" s="52"/>
      <c r="K152" s="53"/>
    </row>
    <row r="153" s="46" customFormat="1" ht="15.75" customHeight="1" spans="1:11">
      <c r="A153" s="52"/>
      <c r="I153" s="52"/>
      <c r="K153" s="53"/>
    </row>
    <row r="154" s="46" customFormat="1" ht="15.75" customHeight="1" spans="1:11">
      <c r="A154" s="52"/>
      <c r="I154" s="52"/>
      <c r="K154" s="53"/>
    </row>
    <row r="155" s="46" customFormat="1" ht="15.75" customHeight="1" spans="1:11">
      <c r="A155" s="52"/>
      <c r="I155" s="52"/>
      <c r="K155" s="53"/>
    </row>
    <row r="156" s="46" customFormat="1" ht="15.75" customHeight="1" spans="1:11">
      <c r="A156" s="52"/>
      <c r="I156" s="52"/>
      <c r="K156" s="53"/>
    </row>
    <row r="157" s="46" customFormat="1" ht="15.75" customHeight="1" spans="1:11">
      <c r="A157" s="52"/>
      <c r="I157" s="52"/>
      <c r="K157" s="53"/>
    </row>
    <row r="158" s="46" customFormat="1" ht="15.75" customHeight="1" spans="1:11">
      <c r="A158" s="52"/>
      <c r="I158" s="52"/>
      <c r="K158" s="53"/>
    </row>
    <row r="159" s="46" customFormat="1" ht="15.75" customHeight="1" spans="1:11">
      <c r="A159" s="52"/>
      <c r="I159" s="52"/>
      <c r="K159" s="53"/>
    </row>
    <row r="160" s="46" customFormat="1" ht="15.75" customHeight="1" spans="1:11">
      <c r="A160" s="52"/>
      <c r="I160" s="52"/>
      <c r="K160" s="53"/>
    </row>
    <row r="161" s="46" customFormat="1" ht="15.75" customHeight="1" spans="1:11">
      <c r="A161" s="52"/>
      <c r="I161" s="52"/>
      <c r="K161" s="53"/>
    </row>
    <row r="162" s="46" customFormat="1" ht="15.75" customHeight="1" spans="1:11">
      <c r="A162" s="52"/>
      <c r="I162" s="52"/>
      <c r="K162" s="53"/>
    </row>
    <row r="163" s="46" customFormat="1" ht="15.75" customHeight="1" spans="1:11">
      <c r="A163" s="52"/>
      <c r="I163" s="52"/>
      <c r="K163" s="53"/>
    </row>
    <row r="164" s="46" customFormat="1" ht="15.75" customHeight="1" spans="1:11">
      <c r="A164" s="52"/>
      <c r="I164" s="52"/>
      <c r="K164" s="53"/>
    </row>
    <row r="165" s="46" customFormat="1" ht="15.75" customHeight="1" spans="1:11">
      <c r="A165" s="52"/>
      <c r="I165" s="52"/>
      <c r="K165" s="53"/>
    </row>
    <row r="166" s="46" customFormat="1" ht="15.75" customHeight="1" spans="1:11">
      <c r="A166" s="52"/>
      <c r="I166" s="52"/>
      <c r="K166" s="53"/>
    </row>
    <row r="167" s="46" customFormat="1" ht="15.75" customHeight="1" spans="1:11">
      <c r="A167" s="52"/>
      <c r="I167" s="52"/>
      <c r="K167" s="53"/>
    </row>
    <row r="168" s="46" customFormat="1" ht="15.75" customHeight="1" spans="1:11">
      <c r="A168" s="52"/>
      <c r="I168" s="52"/>
      <c r="K168" s="53"/>
    </row>
    <row r="169" s="46" customFormat="1" ht="15.75" customHeight="1" spans="1:11">
      <c r="A169" s="52"/>
      <c r="I169" s="52"/>
      <c r="K169" s="53"/>
    </row>
    <row r="170" s="46" customFormat="1" ht="15.75" customHeight="1" spans="1:11">
      <c r="A170" s="52"/>
      <c r="I170" s="52"/>
      <c r="K170" s="53"/>
    </row>
    <row r="171" s="46" customFormat="1" ht="15.75" customHeight="1" spans="1:11">
      <c r="A171" s="52"/>
      <c r="I171" s="52"/>
      <c r="K171" s="53"/>
    </row>
    <row r="172" s="46" customFormat="1" ht="15.75" customHeight="1" spans="1:11">
      <c r="A172" s="52"/>
      <c r="I172" s="52"/>
      <c r="K172" s="53"/>
    </row>
    <row r="173" s="46" customFormat="1" ht="15.75" customHeight="1" spans="1:11">
      <c r="A173" s="52"/>
      <c r="I173" s="52"/>
      <c r="K173" s="53"/>
    </row>
    <row r="174" s="46" customFormat="1" ht="15.75" customHeight="1" spans="1:11">
      <c r="A174" s="52"/>
      <c r="I174" s="52"/>
      <c r="K174" s="53"/>
    </row>
    <row r="175" s="46" customFormat="1" ht="15.75" customHeight="1" spans="1:11">
      <c r="A175" s="52"/>
      <c r="I175" s="52"/>
      <c r="K175" s="53"/>
    </row>
    <row r="176" s="46" customFormat="1" ht="15.75" customHeight="1" spans="1:11">
      <c r="A176" s="52"/>
      <c r="I176" s="52"/>
      <c r="K176" s="53"/>
    </row>
    <row r="177" s="46" customFormat="1" ht="15.75" customHeight="1" spans="1:11">
      <c r="A177" s="52"/>
      <c r="I177" s="52"/>
      <c r="K177" s="53"/>
    </row>
    <row r="178" s="46" customFormat="1" ht="15.75" customHeight="1" spans="1:11">
      <c r="A178" s="52"/>
      <c r="I178" s="52"/>
      <c r="K178" s="53"/>
    </row>
    <row r="179" s="46" customFormat="1" ht="15.75" customHeight="1" spans="1:11">
      <c r="A179" s="52"/>
      <c r="I179" s="52"/>
      <c r="K179" s="53"/>
    </row>
    <row r="180" s="46" customFormat="1" ht="15.75" customHeight="1" spans="1:11">
      <c r="A180" s="52"/>
      <c r="I180" s="52"/>
      <c r="K180" s="53"/>
    </row>
    <row r="181" s="46" customFormat="1" ht="15.75" customHeight="1" spans="1:11">
      <c r="A181" s="52"/>
      <c r="I181" s="52"/>
      <c r="K181" s="53"/>
    </row>
    <row r="182" s="46" customFormat="1" ht="15.75" customHeight="1" spans="1:11">
      <c r="A182" s="52"/>
      <c r="I182" s="52"/>
      <c r="K182" s="53"/>
    </row>
    <row r="183" s="46" customFormat="1" ht="15.75" customHeight="1" spans="1:11">
      <c r="A183" s="52"/>
      <c r="I183" s="52"/>
      <c r="K183" s="53"/>
    </row>
    <row r="184" s="46" customFormat="1" ht="15.75" customHeight="1" spans="1:11">
      <c r="A184" s="52"/>
      <c r="I184" s="52"/>
      <c r="K184" s="53"/>
    </row>
    <row r="185" s="46" customFormat="1" ht="15.75" customHeight="1" spans="1:11">
      <c r="A185" s="52"/>
      <c r="I185" s="52"/>
      <c r="K185" s="53"/>
    </row>
    <row r="186" s="46" customFormat="1" ht="15.75" customHeight="1" spans="1:11">
      <c r="A186" s="52"/>
      <c r="I186" s="52"/>
      <c r="K186" s="53"/>
    </row>
    <row r="187" s="46" customFormat="1" ht="15.75" customHeight="1" spans="1:11">
      <c r="A187" s="52"/>
      <c r="I187" s="52"/>
      <c r="K187" s="53"/>
    </row>
    <row r="188" s="46" customFormat="1" ht="15.75" customHeight="1" spans="1:11">
      <c r="A188" s="52"/>
      <c r="I188" s="52"/>
      <c r="K188" s="53"/>
    </row>
    <row r="189" s="46" customFormat="1" ht="15.75" customHeight="1" spans="1:11">
      <c r="A189" s="52"/>
      <c r="I189" s="52"/>
      <c r="K189" s="53"/>
    </row>
    <row r="190" s="46" customFormat="1" ht="15.75" customHeight="1" spans="1:11">
      <c r="A190" s="52"/>
      <c r="I190" s="52"/>
      <c r="K190" s="53"/>
    </row>
    <row r="191" s="46" customFormat="1" ht="15.75" customHeight="1" spans="1:11">
      <c r="A191" s="52"/>
      <c r="I191" s="52"/>
      <c r="K191" s="53"/>
    </row>
    <row r="192" s="46" customFormat="1" ht="15.75" customHeight="1" spans="1:11">
      <c r="A192" s="52"/>
      <c r="I192" s="52"/>
      <c r="K192" s="53"/>
    </row>
    <row r="193" s="46" customFormat="1" ht="15.75" customHeight="1" spans="1:11">
      <c r="A193" s="52"/>
      <c r="I193" s="52"/>
      <c r="K193" s="53"/>
    </row>
    <row r="194" s="46" customFormat="1" ht="15.75" customHeight="1" spans="1:11">
      <c r="A194" s="52"/>
      <c r="I194" s="52"/>
      <c r="K194" s="53"/>
    </row>
    <row r="195" s="46" customFormat="1" ht="15.75" customHeight="1" spans="1:11">
      <c r="A195" s="52"/>
      <c r="I195" s="52"/>
      <c r="K195" s="53"/>
    </row>
    <row r="196" s="46" customFormat="1" ht="15.75" customHeight="1" spans="1:11">
      <c r="A196" s="52"/>
      <c r="I196" s="52"/>
      <c r="K196" s="53"/>
    </row>
    <row r="197" s="46" customFormat="1" ht="15.75" customHeight="1" spans="1:11">
      <c r="A197" s="52"/>
      <c r="I197" s="52"/>
      <c r="K197" s="53"/>
    </row>
    <row r="198" s="46" customFormat="1" ht="15.75" customHeight="1" spans="1:11">
      <c r="A198" s="52"/>
      <c r="I198" s="52"/>
      <c r="K198" s="53"/>
    </row>
    <row r="199" s="46" customFormat="1" ht="15.75" customHeight="1" spans="1:11">
      <c r="A199" s="52"/>
      <c r="I199" s="52"/>
      <c r="K199" s="53"/>
    </row>
    <row r="200" s="46" customFormat="1" ht="15.75" customHeight="1" spans="1:11">
      <c r="A200" s="52"/>
      <c r="I200" s="52"/>
      <c r="K200" s="53"/>
    </row>
    <row r="201" s="46" customFormat="1" ht="15.75" customHeight="1" spans="1:11">
      <c r="A201" s="52"/>
      <c r="I201" s="52"/>
      <c r="K201" s="53"/>
    </row>
    <row r="202" s="46" customFormat="1" ht="15.75" customHeight="1" spans="1:11">
      <c r="A202" s="52"/>
      <c r="I202" s="52"/>
      <c r="K202" s="53"/>
    </row>
    <row r="203" s="46" customFormat="1" ht="15.75" customHeight="1" spans="1:11">
      <c r="A203" s="52"/>
      <c r="I203" s="52"/>
      <c r="K203" s="53"/>
    </row>
    <row r="204" s="46" customFormat="1" ht="15.75" customHeight="1" spans="1:11">
      <c r="A204" s="52"/>
      <c r="I204" s="52"/>
      <c r="K204" s="53"/>
    </row>
    <row r="205" s="46" customFormat="1" ht="15.75" customHeight="1" spans="1:11">
      <c r="A205" s="52"/>
      <c r="I205" s="52"/>
      <c r="K205" s="53"/>
    </row>
    <row r="206" s="46" customFormat="1" ht="15.75" customHeight="1" spans="1:11">
      <c r="A206" s="52"/>
      <c r="I206" s="52"/>
      <c r="K206" s="53"/>
    </row>
    <row r="207" s="46" customFormat="1" ht="15.75" customHeight="1" spans="1:11">
      <c r="A207" s="52"/>
      <c r="I207" s="52"/>
      <c r="K207" s="53"/>
    </row>
    <row r="208" s="46" customFormat="1" ht="15.75" customHeight="1" spans="1:11">
      <c r="A208" s="52"/>
      <c r="I208" s="52"/>
      <c r="K208" s="53"/>
    </row>
    <row r="209" s="46" customFormat="1" ht="15.75" customHeight="1" spans="1:11">
      <c r="A209" s="52"/>
      <c r="I209" s="52"/>
      <c r="K209" s="53"/>
    </row>
    <row r="210" s="46" customFormat="1" ht="15.75" customHeight="1" spans="1:11">
      <c r="A210" s="52"/>
      <c r="I210" s="52"/>
      <c r="K210" s="53"/>
    </row>
    <row r="211" s="46" customFormat="1" ht="15.75" customHeight="1" spans="1:11">
      <c r="A211" s="52"/>
      <c r="I211" s="52"/>
      <c r="K211" s="53"/>
    </row>
    <row r="212" s="46" customFormat="1" ht="15.75" customHeight="1" spans="1:11">
      <c r="A212" s="52"/>
      <c r="I212" s="52"/>
      <c r="K212" s="53"/>
    </row>
    <row r="213" s="46" customFormat="1" ht="15.75" customHeight="1" spans="1:11">
      <c r="A213" s="52"/>
      <c r="I213" s="52"/>
      <c r="K213" s="53"/>
    </row>
    <row r="214" s="46" customFormat="1" ht="15.75" customHeight="1" spans="1:11">
      <c r="A214" s="52"/>
      <c r="I214" s="52"/>
      <c r="K214" s="53"/>
    </row>
    <row r="215" s="46" customFormat="1" ht="15.75" customHeight="1" spans="1:11">
      <c r="A215" s="52"/>
      <c r="I215" s="52"/>
      <c r="K215" s="53"/>
    </row>
    <row r="216" s="46" customFormat="1" ht="15.75" customHeight="1" spans="1:11">
      <c r="A216" s="52"/>
      <c r="I216" s="52"/>
      <c r="K216" s="53"/>
    </row>
    <row r="217" s="46" customFormat="1" ht="15.75" customHeight="1" spans="1:11">
      <c r="A217" s="52"/>
      <c r="I217" s="52"/>
      <c r="K217" s="53"/>
    </row>
    <row r="218" s="46" customFormat="1" ht="15.75" customHeight="1" spans="1:11">
      <c r="A218" s="52"/>
      <c r="I218" s="52"/>
      <c r="K218" s="53"/>
    </row>
    <row r="219" s="46" customFormat="1" ht="15.75" customHeight="1" spans="1:11">
      <c r="A219" s="52"/>
      <c r="I219" s="52"/>
      <c r="K219" s="53"/>
    </row>
    <row r="220" s="46" customFormat="1" ht="15.75" customHeight="1" spans="1:11">
      <c r="A220" s="52"/>
      <c r="I220" s="52"/>
      <c r="K220" s="53"/>
    </row>
    <row r="221" s="46" customFormat="1" ht="15.75" customHeight="1" spans="1:11">
      <c r="A221" s="52"/>
      <c r="I221" s="52"/>
      <c r="K221" s="53"/>
    </row>
    <row r="222" s="46" customFormat="1" ht="15.75" customHeight="1" spans="1:11">
      <c r="A222" s="52"/>
      <c r="I222" s="52"/>
      <c r="K222" s="53"/>
    </row>
    <row r="223" s="46" customFormat="1" ht="15.75" customHeight="1" spans="1:11">
      <c r="A223" s="52"/>
      <c r="I223" s="52"/>
      <c r="K223" s="53"/>
    </row>
    <row r="224" s="46" customFormat="1" ht="15.75" customHeight="1" spans="1:11">
      <c r="A224" s="52"/>
      <c r="I224" s="52"/>
      <c r="K224" s="53"/>
    </row>
    <row r="225" s="46" customFormat="1" ht="15.75" customHeight="1" spans="1:11">
      <c r="A225" s="52"/>
      <c r="I225" s="52"/>
      <c r="K225" s="53"/>
    </row>
    <row r="226" s="46" customFormat="1" ht="15.75" customHeight="1" spans="1:11">
      <c r="A226" s="52"/>
      <c r="I226" s="52"/>
      <c r="K226" s="53"/>
    </row>
    <row r="227" s="46" customFormat="1" ht="15.75" customHeight="1" spans="1:11">
      <c r="A227" s="52"/>
      <c r="I227" s="52"/>
      <c r="K227" s="53"/>
    </row>
    <row r="228" s="46" customFormat="1" ht="15.75" customHeight="1" spans="1:11">
      <c r="A228" s="52"/>
      <c r="I228" s="52"/>
      <c r="K228" s="53"/>
    </row>
    <row r="229" s="46" customFormat="1" ht="15.75" customHeight="1" spans="1:11">
      <c r="A229" s="52"/>
      <c r="I229" s="52"/>
      <c r="K229" s="53"/>
    </row>
    <row r="230" s="46" customFormat="1" ht="15.75" customHeight="1" spans="1:11">
      <c r="A230" s="52"/>
      <c r="I230" s="52"/>
      <c r="K230" s="53"/>
    </row>
    <row r="231" s="46" customFormat="1" ht="15.75" customHeight="1" spans="1:11">
      <c r="A231" s="52"/>
      <c r="I231" s="52"/>
      <c r="K231" s="53"/>
    </row>
    <row r="232" s="46" customFormat="1" ht="15.75" customHeight="1" spans="1:11">
      <c r="A232" s="52"/>
      <c r="I232" s="52"/>
      <c r="K232" s="53"/>
    </row>
    <row r="233" s="46" customFormat="1" ht="15.75" customHeight="1" spans="1:11">
      <c r="A233" s="52"/>
      <c r="I233" s="52"/>
      <c r="K233" s="53"/>
    </row>
    <row r="234" s="46" customFormat="1" ht="15.75" customHeight="1" spans="1:11">
      <c r="A234" s="52"/>
      <c r="I234" s="52"/>
      <c r="K234" s="53"/>
    </row>
    <row r="235" s="46" customFormat="1" ht="15.75" customHeight="1" spans="1:11">
      <c r="A235" s="52"/>
      <c r="I235" s="52"/>
      <c r="K235" s="53"/>
    </row>
    <row r="236" s="46" customFormat="1" ht="15.75" customHeight="1" spans="1:11">
      <c r="A236" s="52"/>
      <c r="I236" s="52"/>
      <c r="K236" s="53"/>
    </row>
    <row r="237" s="46" customFormat="1" ht="15.75" customHeight="1" spans="1:11">
      <c r="A237" s="52"/>
      <c r="I237" s="52"/>
      <c r="K237" s="53"/>
    </row>
    <row r="238" s="46" customFormat="1" ht="15.75" customHeight="1" spans="1:11">
      <c r="A238" s="52"/>
      <c r="I238" s="52"/>
      <c r="K238" s="53"/>
    </row>
    <row r="239" s="46" customFormat="1" ht="15.75" customHeight="1" spans="1:11">
      <c r="A239" s="52"/>
      <c r="I239" s="52"/>
      <c r="K239" s="53"/>
    </row>
    <row r="240" s="46" customFormat="1" ht="15.75" customHeight="1" spans="1:11">
      <c r="A240" s="52"/>
      <c r="I240" s="52"/>
      <c r="K240" s="53"/>
    </row>
    <row r="241" s="46" customFormat="1" ht="15.75" customHeight="1" spans="1:11">
      <c r="A241" s="52"/>
      <c r="I241" s="52"/>
      <c r="K241" s="53"/>
    </row>
    <row r="242" s="46" customFormat="1" ht="15.75" customHeight="1" spans="1:11">
      <c r="A242" s="52"/>
      <c r="I242" s="52"/>
      <c r="K242" s="53"/>
    </row>
    <row r="243" s="46" customFormat="1" ht="15.75" customHeight="1" spans="1:11">
      <c r="A243" s="52"/>
      <c r="I243" s="52"/>
      <c r="K243" s="53"/>
    </row>
    <row r="244" s="46" customFormat="1" ht="15.75" customHeight="1" spans="1:11">
      <c r="A244" s="52"/>
      <c r="I244" s="52"/>
      <c r="K244" s="53"/>
    </row>
    <row r="245" s="46" customFormat="1" ht="15.75" customHeight="1" spans="1:11">
      <c r="A245" s="52"/>
      <c r="I245" s="52"/>
      <c r="K245" s="53"/>
    </row>
    <row r="246" s="46" customFormat="1" ht="15.75" customHeight="1" spans="1:11">
      <c r="A246" s="52"/>
      <c r="I246" s="52"/>
      <c r="K246" s="53"/>
    </row>
    <row r="247" s="46" customFormat="1" ht="15.75" customHeight="1" spans="1:11">
      <c r="A247" s="52"/>
      <c r="I247" s="52"/>
      <c r="K247" s="53"/>
    </row>
    <row r="248" s="46" customFormat="1" ht="15.75" customHeight="1" spans="1:11">
      <c r="A248" s="52"/>
      <c r="I248" s="52"/>
      <c r="K248" s="53"/>
    </row>
    <row r="249" s="46" customFormat="1" ht="15.75" customHeight="1" spans="1:11">
      <c r="A249" s="52"/>
      <c r="I249" s="52"/>
      <c r="K249" s="53"/>
    </row>
    <row r="250" s="46" customFormat="1" ht="15.75" customHeight="1" spans="1:11">
      <c r="A250" s="52"/>
      <c r="I250" s="52"/>
      <c r="K250" s="53"/>
    </row>
    <row r="251" s="46" customFormat="1" ht="15.75" customHeight="1" spans="1:11">
      <c r="A251" s="52"/>
      <c r="I251" s="52"/>
      <c r="K251" s="53"/>
    </row>
    <row r="252" s="46" customFormat="1" ht="15.75" customHeight="1" spans="1:11">
      <c r="A252" s="52"/>
      <c r="I252" s="52"/>
      <c r="K252" s="53"/>
    </row>
    <row r="253" s="46" customFormat="1" ht="15.75" customHeight="1" spans="1:11">
      <c r="A253" s="52"/>
      <c r="I253" s="52"/>
      <c r="K253" s="53"/>
    </row>
    <row r="254" s="46" customFormat="1" ht="15.75" customHeight="1" spans="1:11">
      <c r="A254" s="52"/>
      <c r="I254" s="52"/>
      <c r="K254" s="53"/>
    </row>
    <row r="255" s="46" customFormat="1" ht="15.75" customHeight="1" spans="1:11">
      <c r="A255" s="52"/>
      <c r="I255" s="52"/>
      <c r="K255" s="53"/>
    </row>
    <row r="256" s="46" customFormat="1" ht="15.75" customHeight="1" spans="1:11">
      <c r="A256" s="52"/>
      <c r="I256" s="52"/>
      <c r="K256" s="53"/>
    </row>
    <row r="257" s="46" customFormat="1" ht="15.75" customHeight="1" spans="1:11">
      <c r="A257" s="52"/>
      <c r="I257" s="52"/>
      <c r="K257" s="53"/>
    </row>
    <row r="258" s="46" customFormat="1" ht="15.75" customHeight="1" spans="1:11">
      <c r="A258" s="52"/>
      <c r="I258" s="52"/>
      <c r="K258" s="53"/>
    </row>
    <row r="259" s="46" customFormat="1" ht="15.75" customHeight="1" spans="1:11">
      <c r="A259" s="52"/>
      <c r="I259" s="52"/>
      <c r="K259" s="53"/>
    </row>
    <row r="260" s="46" customFormat="1" ht="15.75" customHeight="1" spans="1:11">
      <c r="A260" s="52"/>
      <c r="I260" s="52"/>
      <c r="K260" s="53"/>
    </row>
    <row r="261" s="46" customFormat="1" ht="15.75" customHeight="1" spans="1:11">
      <c r="A261" s="52"/>
      <c r="I261" s="52"/>
      <c r="K261" s="53"/>
    </row>
    <row r="262" s="46" customFormat="1" ht="15.75" customHeight="1" spans="1:11">
      <c r="A262" s="52"/>
      <c r="I262" s="52"/>
      <c r="K262" s="53"/>
    </row>
    <row r="263" s="46" customFormat="1" ht="15.75" customHeight="1" spans="1:11">
      <c r="A263" s="52"/>
      <c r="I263" s="52"/>
      <c r="K263" s="53"/>
    </row>
    <row r="264" s="46" customFormat="1" ht="15.75" customHeight="1" spans="1:11">
      <c r="A264" s="52"/>
      <c r="I264" s="52"/>
      <c r="K264" s="53"/>
    </row>
    <row r="265" s="46" customFormat="1" ht="15.75" customHeight="1" spans="1:11">
      <c r="A265" s="52"/>
      <c r="I265" s="52"/>
      <c r="K265" s="53"/>
    </row>
    <row r="266" s="46" customFormat="1" ht="15.75" customHeight="1" spans="1:11">
      <c r="A266" s="52"/>
      <c r="I266" s="52"/>
      <c r="K266" s="53"/>
    </row>
    <row r="267" s="46" customFormat="1" ht="15.75" customHeight="1" spans="1:11">
      <c r="A267" s="52"/>
      <c r="I267" s="52"/>
      <c r="K267" s="53"/>
    </row>
    <row r="268" s="46" customFormat="1" ht="15.75" customHeight="1" spans="1:11">
      <c r="A268" s="52"/>
      <c r="I268" s="52"/>
      <c r="K268" s="53"/>
    </row>
    <row r="269" s="46" customFormat="1" ht="15.75" customHeight="1" spans="1:11">
      <c r="A269" s="52"/>
      <c r="I269" s="52"/>
      <c r="K269" s="53"/>
    </row>
    <row r="270" s="46" customFormat="1" ht="15.75" customHeight="1" spans="1:11">
      <c r="A270" s="52"/>
      <c r="I270" s="52"/>
      <c r="K270" s="53"/>
    </row>
    <row r="271" s="46" customFormat="1" ht="15.75" customHeight="1" spans="1:11">
      <c r="A271" s="52"/>
      <c r="I271" s="52"/>
      <c r="K271" s="53"/>
    </row>
    <row r="272" s="46" customFormat="1" ht="15.75" customHeight="1" spans="1:11">
      <c r="A272" s="52"/>
      <c r="I272" s="52"/>
      <c r="K272" s="53"/>
    </row>
    <row r="273" s="46" customFormat="1" ht="15.75" customHeight="1" spans="1:11">
      <c r="A273" s="52"/>
      <c r="I273" s="52"/>
      <c r="K273" s="53"/>
    </row>
    <row r="274" s="46" customFormat="1" ht="15.75" customHeight="1" spans="1:11">
      <c r="A274" s="52"/>
      <c r="I274" s="52"/>
      <c r="K274" s="53"/>
    </row>
    <row r="275" s="46" customFormat="1" ht="15.75" customHeight="1" spans="1:11">
      <c r="A275" s="52"/>
      <c r="I275" s="52"/>
      <c r="K275" s="53"/>
    </row>
    <row r="276" s="46" customFormat="1" ht="15.75" customHeight="1" spans="1:11">
      <c r="A276" s="52"/>
      <c r="I276" s="52"/>
      <c r="K276" s="53"/>
    </row>
    <row r="277" s="46" customFormat="1" ht="15.75" customHeight="1" spans="1:11">
      <c r="A277" s="52"/>
      <c r="I277" s="52"/>
      <c r="K277" s="53"/>
    </row>
    <row r="278" s="46" customFormat="1" ht="15.75" customHeight="1" spans="1:11">
      <c r="A278" s="52"/>
      <c r="I278" s="52"/>
      <c r="K278" s="53"/>
    </row>
    <row r="279" s="46" customFormat="1" ht="15.75" customHeight="1" spans="1:11">
      <c r="A279" s="52"/>
      <c r="I279" s="52"/>
      <c r="K279" s="53"/>
    </row>
    <row r="280" s="46" customFormat="1" ht="15.75" customHeight="1" spans="1:11">
      <c r="A280" s="52"/>
      <c r="I280" s="52"/>
      <c r="K280" s="53"/>
    </row>
    <row r="281" s="46" customFormat="1" ht="15.75" customHeight="1" spans="1:11">
      <c r="A281" s="52"/>
      <c r="I281" s="52"/>
      <c r="K281" s="53"/>
    </row>
    <row r="282" s="46" customFormat="1" ht="15.75" customHeight="1" spans="1:11">
      <c r="A282" s="52"/>
      <c r="I282" s="52"/>
      <c r="K282" s="53"/>
    </row>
    <row r="283" s="46" customFormat="1" ht="15.75" customHeight="1" spans="1:11">
      <c r="A283" s="52"/>
      <c r="I283" s="52"/>
      <c r="K283" s="53"/>
    </row>
    <row r="284" s="46" customFormat="1" ht="15.75" customHeight="1" spans="1:11">
      <c r="A284" s="52"/>
      <c r="I284" s="52"/>
      <c r="K284" s="53"/>
    </row>
    <row r="285" s="46" customFormat="1" ht="15.75" customHeight="1" spans="1:11">
      <c r="A285" s="52"/>
      <c r="I285" s="52"/>
      <c r="K285" s="53"/>
    </row>
    <row r="286" s="46" customFormat="1" ht="15.75" customHeight="1" spans="1:11">
      <c r="A286" s="52"/>
      <c r="I286" s="52"/>
      <c r="K286" s="53"/>
    </row>
    <row r="287" s="46" customFormat="1" ht="15.75" customHeight="1" spans="1:11">
      <c r="A287" s="52"/>
      <c r="I287" s="52"/>
      <c r="K287" s="53"/>
    </row>
    <row r="288" s="46" customFormat="1" ht="15.75" customHeight="1" spans="1:11">
      <c r="A288" s="52"/>
      <c r="I288" s="52"/>
      <c r="K288" s="53"/>
    </row>
    <row r="289" s="46" customFormat="1" ht="15.75" customHeight="1" spans="1:11">
      <c r="A289" s="52"/>
      <c r="I289" s="52"/>
      <c r="K289" s="53"/>
    </row>
    <row r="290" s="46" customFormat="1" ht="15.75" customHeight="1" spans="1:11">
      <c r="A290" s="52"/>
      <c r="I290" s="52"/>
      <c r="K290" s="53"/>
    </row>
    <row r="291" s="46" customFormat="1" ht="15.75" customHeight="1" spans="1:11">
      <c r="A291" s="52"/>
      <c r="I291" s="52"/>
      <c r="K291" s="53"/>
    </row>
    <row r="292" s="46" customFormat="1" ht="15.75" customHeight="1" spans="1:11">
      <c r="A292" s="52"/>
      <c r="I292" s="52"/>
      <c r="K292" s="53"/>
    </row>
    <row r="293" s="46" customFormat="1" ht="15.75" customHeight="1" spans="1:11">
      <c r="A293" s="52"/>
      <c r="I293" s="52"/>
      <c r="K293" s="53"/>
    </row>
    <row r="294" s="46" customFormat="1" ht="15.75" customHeight="1" spans="1:11">
      <c r="A294" s="52"/>
      <c r="I294" s="52"/>
      <c r="K294" s="53"/>
    </row>
    <row r="295" s="46" customFormat="1" ht="15.75" customHeight="1" spans="1:11">
      <c r="A295" s="52"/>
      <c r="I295" s="52"/>
      <c r="K295" s="53"/>
    </row>
    <row r="296" s="46" customFormat="1" ht="15.75" customHeight="1" spans="1:11">
      <c r="A296" s="52"/>
      <c r="I296" s="52"/>
      <c r="K296" s="53"/>
    </row>
    <row r="297" s="46" customFormat="1" ht="15.75" customHeight="1" spans="1:11">
      <c r="A297" s="52"/>
      <c r="I297" s="52"/>
      <c r="K297" s="53"/>
    </row>
    <row r="298" s="46" customFormat="1" ht="15.75" customHeight="1" spans="1:11">
      <c r="A298" s="52"/>
      <c r="I298" s="52"/>
      <c r="K298" s="53"/>
    </row>
    <row r="299" s="46" customFormat="1" ht="15.75" customHeight="1" spans="1:11">
      <c r="A299" s="52"/>
      <c r="I299" s="52"/>
      <c r="K299" s="53"/>
    </row>
    <row r="300" s="46" customFormat="1" ht="15.75" customHeight="1" spans="1:11">
      <c r="A300" s="52"/>
      <c r="I300" s="52"/>
      <c r="K300" s="53"/>
    </row>
    <row r="301" s="46" customFormat="1" ht="15.75" customHeight="1" spans="1:11">
      <c r="A301" s="52"/>
      <c r="I301" s="52"/>
      <c r="K301" s="53"/>
    </row>
    <row r="302" s="46" customFormat="1" ht="15.75" customHeight="1" spans="1:11">
      <c r="A302" s="52"/>
      <c r="I302" s="52"/>
      <c r="K302" s="53"/>
    </row>
    <row r="303" s="46" customFormat="1" ht="15.75" customHeight="1" spans="1:11">
      <c r="A303" s="52"/>
      <c r="I303" s="52"/>
      <c r="K303" s="53"/>
    </row>
    <row r="304" s="46" customFormat="1" ht="15.75" customHeight="1" spans="1:11">
      <c r="A304" s="52"/>
      <c r="I304" s="52"/>
      <c r="K304" s="53"/>
    </row>
    <row r="305" s="46" customFormat="1" ht="15.75" customHeight="1" spans="1:11">
      <c r="A305" s="52"/>
      <c r="I305" s="52"/>
      <c r="K305" s="53"/>
    </row>
    <row r="306" s="46" customFormat="1" ht="15.75" customHeight="1" spans="1:11">
      <c r="A306" s="52"/>
      <c r="I306" s="52"/>
      <c r="K306" s="53"/>
    </row>
    <row r="307" s="46" customFormat="1" ht="15.75" customHeight="1" spans="1:11">
      <c r="A307" s="52"/>
      <c r="I307" s="52"/>
      <c r="K307" s="53"/>
    </row>
    <row r="308" s="46" customFormat="1" ht="15.75" customHeight="1" spans="1:11">
      <c r="A308" s="52"/>
      <c r="I308" s="52"/>
      <c r="K308" s="53"/>
    </row>
    <row r="309" s="46" customFormat="1" ht="15.75" customHeight="1" spans="1:11">
      <c r="A309" s="52"/>
      <c r="I309" s="52"/>
      <c r="K309" s="53"/>
    </row>
    <row r="310" s="46" customFormat="1" ht="15.75" customHeight="1" spans="1:11">
      <c r="A310" s="52"/>
      <c r="I310" s="52"/>
      <c r="K310" s="53"/>
    </row>
    <row r="311" s="46" customFormat="1" ht="15.75" customHeight="1" spans="1:11">
      <c r="A311" s="52"/>
      <c r="I311" s="52"/>
      <c r="K311" s="53"/>
    </row>
    <row r="312" s="46" customFormat="1" ht="15.75" customHeight="1" spans="1:11">
      <c r="A312" s="52"/>
      <c r="I312" s="52"/>
      <c r="K312" s="53"/>
    </row>
    <row r="313" s="46" customFormat="1" ht="15.75" customHeight="1" spans="1:11">
      <c r="A313" s="52"/>
      <c r="I313" s="52"/>
      <c r="K313" s="53"/>
    </row>
    <row r="314" s="46" customFormat="1" ht="15.75" customHeight="1" spans="1:11">
      <c r="A314" s="52"/>
      <c r="I314" s="52"/>
      <c r="K314" s="53"/>
    </row>
    <row r="315" s="46" customFormat="1" ht="15.75" customHeight="1" spans="1:11">
      <c r="A315" s="52"/>
      <c r="I315" s="52"/>
      <c r="K315" s="53"/>
    </row>
    <row r="316" s="46" customFormat="1" ht="15.75" customHeight="1" spans="1:11">
      <c r="A316" s="52"/>
      <c r="I316" s="52"/>
      <c r="K316" s="53"/>
    </row>
    <row r="317" s="46" customFormat="1" ht="15.75" customHeight="1" spans="1:11">
      <c r="A317" s="52"/>
      <c r="I317" s="52"/>
      <c r="K317" s="53"/>
    </row>
    <row r="318" s="46" customFormat="1" ht="15.75" customHeight="1" spans="1:11">
      <c r="A318" s="52"/>
      <c r="I318" s="52"/>
      <c r="K318" s="53"/>
    </row>
    <row r="319" s="46" customFormat="1" ht="15.75" customHeight="1" spans="1:11">
      <c r="A319" s="52"/>
      <c r="I319" s="52"/>
      <c r="K319" s="53"/>
    </row>
    <row r="320" s="46" customFormat="1" ht="15.75" customHeight="1" spans="1:11">
      <c r="A320" s="52"/>
      <c r="I320" s="52"/>
      <c r="K320" s="53"/>
    </row>
    <row r="321" s="46" customFormat="1" ht="15.75" customHeight="1" spans="1:11">
      <c r="A321" s="52"/>
      <c r="I321" s="52"/>
      <c r="K321" s="53"/>
    </row>
    <row r="322" s="46" customFormat="1" ht="15.75" customHeight="1" spans="1:11">
      <c r="A322" s="52"/>
      <c r="I322" s="52"/>
      <c r="K322" s="53"/>
    </row>
    <row r="323" s="46" customFormat="1" ht="15.75" customHeight="1" spans="1:11">
      <c r="A323" s="52"/>
      <c r="I323" s="52"/>
      <c r="K323" s="53"/>
    </row>
    <row r="324" s="46" customFormat="1" ht="15.75" customHeight="1" spans="1:11">
      <c r="A324" s="52"/>
      <c r="I324" s="52"/>
      <c r="K324" s="53"/>
    </row>
    <row r="325" s="46" customFormat="1" ht="15.75" customHeight="1" spans="1:11">
      <c r="A325" s="52"/>
      <c r="I325" s="52"/>
      <c r="K325" s="53"/>
    </row>
    <row r="326" s="46" customFormat="1" ht="15.75" customHeight="1" spans="1:11">
      <c r="A326" s="52"/>
      <c r="I326" s="52"/>
      <c r="K326" s="53"/>
    </row>
    <row r="327" s="46" customFormat="1" ht="15.75" customHeight="1" spans="1:11">
      <c r="A327" s="52"/>
      <c r="I327" s="52"/>
      <c r="K327" s="53"/>
    </row>
    <row r="328" s="46" customFormat="1" ht="15.75" customHeight="1" spans="1:11">
      <c r="A328" s="52"/>
      <c r="I328" s="52"/>
      <c r="K328" s="53"/>
    </row>
    <row r="329" s="46" customFormat="1" ht="15.75" customHeight="1" spans="1:11">
      <c r="A329" s="52"/>
      <c r="I329" s="52"/>
      <c r="K329" s="53"/>
    </row>
    <row r="330" s="46" customFormat="1" ht="15.75" customHeight="1" spans="1:11">
      <c r="A330" s="52"/>
      <c r="I330" s="52"/>
      <c r="K330" s="53"/>
    </row>
    <row r="331" s="46" customFormat="1" ht="15.75" customHeight="1" spans="1:11">
      <c r="A331" s="52"/>
      <c r="I331" s="52"/>
      <c r="K331" s="53"/>
    </row>
    <row r="332" s="46" customFormat="1" ht="15.75" customHeight="1" spans="1:11">
      <c r="A332" s="52"/>
      <c r="I332" s="52"/>
      <c r="K332" s="53"/>
    </row>
    <row r="333" s="46" customFormat="1" ht="15.75" customHeight="1" spans="1:11">
      <c r="A333" s="52"/>
      <c r="I333" s="52"/>
      <c r="K333" s="53"/>
    </row>
    <row r="334" s="46" customFormat="1" ht="15.75" customHeight="1" spans="1:11">
      <c r="A334" s="52"/>
      <c r="I334" s="52"/>
      <c r="K334" s="53"/>
    </row>
    <row r="335" s="46" customFormat="1" ht="15.75" customHeight="1" spans="1:11">
      <c r="A335" s="52"/>
      <c r="I335" s="52"/>
      <c r="K335" s="53"/>
    </row>
    <row r="336" s="46" customFormat="1" ht="15.75" customHeight="1" spans="1:11">
      <c r="A336" s="52"/>
      <c r="I336" s="52"/>
      <c r="K336" s="53"/>
    </row>
    <row r="337" s="46" customFormat="1" ht="15.75" customHeight="1" spans="1:11">
      <c r="A337" s="52"/>
      <c r="I337" s="52"/>
      <c r="K337" s="53"/>
    </row>
    <row r="338" s="46" customFormat="1" ht="15.75" customHeight="1" spans="1:11">
      <c r="A338" s="52"/>
      <c r="I338" s="52"/>
      <c r="K338" s="53"/>
    </row>
    <row r="339" s="46" customFormat="1" ht="15.75" customHeight="1" spans="1:11">
      <c r="A339" s="52"/>
      <c r="I339" s="52"/>
      <c r="K339" s="53"/>
    </row>
    <row r="340" s="46" customFormat="1" ht="15.75" customHeight="1" spans="1:11">
      <c r="A340" s="52"/>
      <c r="I340" s="52"/>
      <c r="K340" s="53"/>
    </row>
    <row r="341" s="46" customFormat="1" ht="15.75" customHeight="1" spans="1:11">
      <c r="A341" s="52"/>
      <c r="I341" s="52"/>
      <c r="K341" s="53"/>
    </row>
    <row r="342" s="46" customFormat="1" ht="15.75" customHeight="1" spans="1:11">
      <c r="A342" s="52"/>
      <c r="I342" s="52"/>
      <c r="K342" s="53"/>
    </row>
    <row r="343" s="46" customFormat="1" ht="15.75" customHeight="1" spans="1:11">
      <c r="A343" s="52"/>
      <c r="I343" s="52"/>
      <c r="K343" s="53"/>
    </row>
    <row r="344" s="46" customFormat="1" ht="15.75" customHeight="1" spans="1:11">
      <c r="A344" s="52"/>
      <c r="I344" s="52"/>
      <c r="K344" s="53"/>
    </row>
    <row r="345" s="46" customFormat="1" ht="15.75" customHeight="1" spans="1:11">
      <c r="A345" s="52"/>
      <c r="I345" s="52"/>
      <c r="K345" s="53"/>
    </row>
    <row r="346" s="46" customFormat="1" ht="15.75" customHeight="1" spans="1:11">
      <c r="A346" s="52"/>
      <c r="I346" s="52"/>
      <c r="K346" s="53"/>
    </row>
    <row r="347" s="46" customFormat="1" ht="15.75" customHeight="1" spans="1:11">
      <c r="A347" s="52"/>
      <c r="I347" s="52"/>
      <c r="K347" s="53"/>
    </row>
    <row r="348" s="46" customFormat="1" ht="15.75" customHeight="1" spans="1:11">
      <c r="A348" s="52"/>
      <c r="I348" s="52"/>
      <c r="K348" s="53"/>
    </row>
    <row r="349" s="46" customFormat="1" ht="15.75" customHeight="1" spans="1:11">
      <c r="A349" s="52"/>
      <c r="I349" s="52"/>
      <c r="K349" s="53"/>
    </row>
    <row r="350" s="46" customFormat="1" ht="15.75" customHeight="1" spans="1:11">
      <c r="A350" s="52"/>
      <c r="I350" s="52"/>
      <c r="K350" s="53"/>
    </row>
    <row r="351" s="46" customFormat="1" ht="15.75" customHeight="1" spans="1:11">
      <c r="A351" s="52"/>
      <c r="I351" s="52"/>
      <c r="K351" s="53"/>
    </row>
    <row r="352" s="46" customFormat="1" ht="15.75" customHeight="1" spans="1:11">
      <c r="A352" s="52"/>
      <c r="I352" s="52"/>
      <c r="K352" s="53"/>
    </row>
    <row r="353" s="46" customFormat="1" ht="15.75" customHeight="1" spans="1:11">
      <c r="A353" s="52"/>
      <c r="I353" s="52"/>
      <c r="K353" s="53"/>
    </row>
    <row r="354" s="46" customFormat="1" ht="15.75" customHeight="1" spans="1:11">
      <c r="A354" s="52"/>
      <c r="I354" s="52"/>
      <c r="K354" s="53"/>
    </row>
    <row r="355" s="46" customFormat="1" ht="15.75" customHeight="1" spans="1:11">
      <c r="A355" s="52"/>
      <c r="I355" s="52"/>
      <c r="K355" s="53"/>
    </row>
    <row r="356" s="46" customFormat="1" ht="15.75" customHeight="1" spans="1:11">
      <c r="A356" s="52"/>
      <c r="I356" s="52"/>
      <c r="K356" s="53"/>
    </row>
    <row r="357" s="46" customFormat="1" ht="15.75" customHeight="1" spans="1:11">
      <c r="A357" s="52"/>
      <c r="I357" s="52"/>
      <c r="K357" s="53"/>
    </row>
    <row r="358" s="46" customFormat="1" ht="15.75" customHeight="1" spans="1:11">
      <c r="A358" s="52"/>
      <c r="I358" s="52"/>
      <c r="K358" s="53"/>
    </row>
    <row r="359" s="46" customFormat="1" ht="15.75" customHeight="1" spans="1:11">
      <c r="A359" s="52"/>
      <c r="I359" s="52"/>
      <c r="K359" s="53"/>
    </row>
    <row r="360" s="46" customFormat="1" ht="15.75" customHeight="1" spans="1:11">
      <c r="A360" s="52"/>
      <c r="I360" s="52"/>
      <c r="K360" s="53"/>
    </row>
    <row r="361" s="46" customFormat="1" ht="15.75" customHeight="1" spans="1:11">
      <c r="A361" s="52"/>
      <c r="I361" s="52"/>
      <c r="K361" s="53"/>
    </row>
    <row r="362" s="46" customFormat="1" ht="15.75" customHeight="1" spans="1:11">
      <c r="A362" s="52"/>
      <c r="I362" s="52"/>
      <c r="K362" s="53"/>
    </row>
    <row r="363" s="46" customFormat="1" ht="15.75" customHeight="1" spans="1:11">
      <c r="A363" s="52"/>
      <c r="I363" s="52"/>
      <c r="K363" s="53"/>
    </row>
    <row r="364" s="46" customFormat="1" ht="15.75" customHeight="1" spans="1:11">
      <c r="A364" s="52"/>
      <c r="I364" s="52"/>
      <c r="K364" s="53"/>
    </row>
    <row r="365" s="46" customFormat="1" ht="15.75" customHeight="1" spans="1:11">
      <c r="A365" s="52"/>
      <c r="I365" s="52"/>
      <c r="K365" s="53"/>
    </row>
    <row r="366" s="46" customFormat="1" ht="15.75" customHeight="1" spans="1:11">
      <c r="A366" s="52"/>
      <c r="I366" s="52"/>
      <c r="K366" s="53"/>
    </row>
    <row r="367" s="46" customFormat="1" ht="15.75" customHeight="1" spans="1:11">
      <c r="A367" s="52"/>
      <c r="I367" s="52"/>
      <c r="K367" s="53"/>
    </row>
    <row r="368" s="46" customFormat="1" ht="15.75" customHeight="1" spans="1:11">
      <c r="A368" s="52"/>
      <c r="I368" s="52"/>
      <c r="K368" s="53"/>
    </row>
    <row r="369" s="46" customFormat="1" ht="15.75" customHeight="1" spans="1:11">
      <c r="A369" s="52"/>
      <c r="I369" s="52"/>
      <c r="K369" s="53"/>
    </row>
    <row r="370" s="46" customFormat="1" ht="15.75" customHeight="1" spans="1:11">
      <c r="A370" s="52"/>
      <c r="I370" s="52"/>
      <c r="K370" s="53"/>
    </row>
    <row r="371" s="46" customFormat="1" ht="15.75" customHeight="1" spans="1:11">
      <c r="A371" s="52"/>
      <c r="I371" s="52"/>
      <c r="K371" s="53"/>
    </row>
    <row r="372" s="46" customFormat="1" ht="15.75" customHeight="1" spans="1:11">
      <c r="A372" s="52"/>
      <c r="I372" s="52"/>
      <c r="K372" s="53"/>
    </row>
    <row r="373" s="46" customFormat="1" ht="15.75" customHeight="1" spans="1:11">
      <c r="A373" s="52"/>
      <c r="I373" s="52"/>
      <c r="K373" s="53"/>
    </row>
    <row r="374" s="46" customFormat="1" ht="15.75" customHeight="1" spans="1:11">
      <c r="A374" s="52"/>
      <c r="I374" s="52"/>
      <c r="K374" s="53"/>
    </row>
    <row r="375" s="46" customFormat="1" ht="15.75" customHeight="1" spans="1:11">
      <c r="A375" s="52"/>
      <c r="I375" s="52"/>
      <c r="K375" s="53"/>
    </row>
    <row r="376" s="46" customFormat="1" ht="15.75" customHeight="1" spans="1:11">
      <c r="A376" s="52"/>
      <c r="I376" s="52"/>
      <c r="K376" s="53"/>
    </row>
    <row r="377" s="46" customFormat="1" ht="15.75" customHeight="1" spans="1:11">
      <c r="A377" s="52"/>
      <c r="I377" s="52"/>
      <c r="K377" s="53"/>
    </row>
    <row r="378" s="46" customFormat="1" ht="15.75" customHeight="1" spans="1:11">
      <c r="A378" s="52"/>
      <c r="I378" s="52"/>
      <c r="K378" s="53"/>
    </row>
    <row r="379" s="46" customFormat="1" ht="15.75" customHeight="1" spans="1:11">
      <c r="A379" s="52"/>
      <c r="I379" s="52"/>
      <c r="K379" s="53"/>
    </row>
    <row r="380" s="46" customFormat="1" ht="15.75" customHeight="1" spans="1:11">
      <c r="A380" s="52"/>
      <c r="I380" s="52"/>
      <c r="K380" s="53"/>
    </row>
    <row r="381" s="46" customFormat="1" ht="15.75" customHeight="1" spans="1:11">
      <c r="A381" s="52"/>
      <c r="I381" s="52"/>
      <c r="K381" s="53"/>
    </row>
    <row r="382" s="46" customFormat="1" ht="15.75" customHeight="1" spans="1:11">
      <c r="A382" s="52"/>
      <c r="I382" s="52"/>
      <c r="K382" s="53"/>
    </row>
    <row r="383" s="46" customFormat="1" ht="15.75" customHeight="1" spans="1:11">
      <c r="A383" s="52"/>
      <c r="I383" s="52"/>
      <c r="K383" s="53"/>
    </row>
    <row r="384" s="46" customFormat="1" ht="15.75" customHeight="1" spans="1:11">
      <c r="A384" s="52"/>
      <c r="I384" s="52"/>
      <c r="K384" s="53"/>
    </row>
    <row r="385" s="46" customFormat="1" ht="15.75" customHeight="1" spans="1:11">
      <c r="A385" s="52"/>
      <c r="I385" s="52"/>
      <c r="K385" s="53"/>
    </row>
    <row r="386" s="46" customFormat="1" ht="15.75" customHeight="1" spans="1:11">
      <c r="A386" s="52"/>
      <c r="I386" s="52"/>
      <c r="K386" s="53"/>
    </row>
    <row r="387" s="46" customFormat="1" ht="15.75" customHeight="1" spans="1:11">
      <c r="A387" s="52"/>
      <c r="I387" s="52"/>
      <c r="K387" s="53"/>
    </row>
    <row r="388" s="46" customFormat="1" ht="15.75" customHeight="1" spans="1:11">
      <c r="A388" s="52"/>
      <c r="I388" s="52"/>
      <c r="K388" s="53"/>
    </row>
    <row r="389" s="46" customFormat="1" ht="15.75" customHeight="1" spans="1:11">
      <c r="A389" s="52"/>
      <c r="I389" s="52"/>
      <c r="K389" s="53"/>
    </row>
    <row r="390" s="46" customFormat="1" ht="15.75" customHeight="1" spans="1:11">
      <c r="A390" s="52"/>
      <c r="I390" s="52"/>
      <c r="K390" s="53"/>
    </row>
    <row r="391" s="46" customFormat="1" ht="15.75" customHeight="1" spans="1:11">
      <c r="A391" s="52"/>
      <c r="I391" s="52"/>
      <c r="K391" s="53"/>
    </row>
    <row r="392" s="46" customFormat="1" ht="15.75" customHeight="1" spans="1:11">
      <c r="A392" s="52"/>
      <c r="I392" s="52"/>
      <c r="K392" s="53"/>
    </row>
    <row r="393" s="46" customFormat="1" ht="15.75" customHeight="1" spans="1:11">
      <c r="A393" s="52"/>
      <c r="I393" s="52"/>
      <c r="K393" s="53"/>
    </row>
    <row r="394" s="46" customFormat="1" ht="15.75" customHeight="1" spans="1:11">
      <c r="A394" s="52"/>
      <c r="I394" s="52"/>
      <c r="K394" s="53"/>
    </row>
    <row r="395" s="46" customFormat="1" ht="15.75" customHeight="1" spans="1:11">
      <c r="A395" s="52"/>
      <c r="I395" s="52"/>
      <c r="K395" s="53"/>
    </row>
    <row r="396" s="46" customFormat="1" ht="15.75" customHeight="1" spans="1:11">
      <c r="A396" s="52"/>
      <c r="I396" s="52"/>
      <c r="K396" s="53"/>
    </row>
    <row r="397" s="46" customFormat="1" ht="15.75" customHeight="1" spans="1:11">
      <c r="A397" s="52"/>
      <c r="I397" s="52"/>
      <c r="K397" s="53"/>
    </row>
    <row r="398" s="46" customFormat="1" ht="15.75" customHeight="1" spans="1:11">
      <c r="A398" s="52"/>
      <c r="I398" s="52"/>
      <c r="K398" s="53"/>
    </row>
    <row r="399" s="46" customFormat="1" ht="15.75" customHeight="1" spans="1:11">
      <c r="A399" s="52"/>
      <c r="I399" s="52"/>
      <c r="K399" s="53"/>
    </row>
    <row r="400" s="46" customFormat="1" ht="15.75" customHeight="1" spans="1:11">
      <c r="A400" s="52"/>
      <c r="I400" s="52"/>
      <c r="K400" s="53"/>
    </row>
    <row r="401" s="46" customFormat="1" ht="15.75" customHeight="1" spans="1:11">
      <c r="A401" s="52"/>
      <c r="I401" s="52"/>
      <c r="K401" s="53"/>
    </row>
    <row r="402" s="46" customFormat="1" ht="15.75" customHeight="1" spans="1:11">
      <c r="A402" s="52"/>
      <c r="I402" s="52"/>
      <c r="K402" s="53"/>
    </row>
    <row r="403" s="46" customFormat="1" ht="15.75" customHeight="1" spans="1:11">
      <c r="A403" s="52"/>
      <c r="I403" s="52"/>
      <c r="K403" s="53"/>
    </row>
    <row r="404" s="46" customFormat="1" ht="15.75" customHeight="1" spans="1:11">
      <c r="A404" s="52"/>
      <c r="I404" s="52"/>
      <c r="K404" s="53"/>
    </row>
    <row r="405" s="46" customFormat="1" ht="15.75" customHeight="1" spans="1:11">
      <c r="A405" s="52"/>
      <c r="I405" s="52"/>
      <c r="K405" s="53"/>
    </row>
    <row r="406" s="46" customFormat="1" ht="15.75" customHeight="1" spans="1:11">
      <c r="A406" s="52"/>
      <c r="I406" s="52"/>
      <c r="K406" s="53"/>
    </row>
    <row r="407" s="46" customFormat="1" ht="15.75" customHeight="1" spans="1:11">
      <c r="A407" s="52"/>
      <c r="I407" s="52"/>
      <c r="K407" s="53"/>
    </row>
    <row r="408" s="46" customFormat="1" ht="15.75" customHeight="1" spans="1:11">
      <c r="A408" s="52"/>
      <c r="I408" s="52"/>
      <c r="K408" s="53"/>
    </row>
    <row r="409" s="46" customFormat="1" ht="15.75" customHeight="1" spans="1:11">
      <c r="A409" s="52"/>
      <c r="I409" s="52"/>
      <c r="K409" s="53"/>
    </row>
    <row r="410" s="46" customFormat="1" ht="15.75" customHeight="1" spans="1:11">
      <c r="A410" s="52"/>
      <c r="I410" s="52"/>
      <c r="K410" s="53"/>
    </row>
    <row r="411" s="46" customFormat="1" ht="15.75" customHeight="1" spans="1:11">
      <c r="A411" s="52"/>
      <c r="I411" s="52"/>
      <c r="K411" s="53"/>
    </row>
    <row r="412" s="46" customFormat="1" ht="15.75" customHeight="1" spans="1:11">
      <c r="A412" s="52"/>
      <c r="I412" s="52"/>
      <c r="K412" s="53"/>
    </row>
    <row r="413" s="46" customFormat="1" ht="15.75" customHeight="1" spans="1:11">
      <c r="A413" s="52"/>
      <c r="I413" s="52"/>
      <c r="K413" s="53"/>
    </row>
    <row r="414" s="46" customFormat="1" ht="15.75" customHeight="1" spans="1:11">
      <c r="A414" s="52"/>
      <c r="I414" s="52"/>
      <c r="K414" s="53"/>
    </row>
    <row r="415" s="46" customFormat="1" ht="15.75" customHeight="1" spans="1:11">
      <c r="A415" s="52"/>
      <c r="I415" s="52"/>
      <c r="K415" s="53"/>
    </row>
    <row r="416" s="46" customFormat="1" ht="15.75" customHeight="1" spans="1:11">
      <c r="A416" s="52"/>
      <c r="I416" s="52"/>
      <c r="K416" s="53"/>
    </row>
    <row r="417" s="46" customFormat="1" ht="15.75" customHeight="1" spans="1:11">
      <c r="A417" s="52"/>
      <c r="I417" s="52"/>
      <c r="K417" s="53"/>
    </row>
    <row r="418" s="46" customFormat="1" ht="15.75" customHeight="1" spans="1:11">
      <c r="A418" s="52"/>
      <c r="I418" s="52"/>
      <c r="K418" s="53"/>
    </row>
    <row r="419" s="46" customFormat="1" ht="15.75" customHeight="1" spans="1:11">
      <c r="A419" s="52"/>
      <c r="I419" s="52"/>
      <c r="K419" s="53"/>
    </row>
    <row r="420" s="46" customFormat="1" ht="15.75" customHeight="1" spans="1:11">
      <c r="A420" s="52"/>
      <c r="I420" s="52"/>
      <c r="K420" s="53"/>
    </row>
    <row r="421" s="46" customFormat="1" ht="15.75" customHeight="1" spans="1:11">
      <c r="A421" s="52"/>
      <c r="I421" s="52"/>
      <c r="K421" s="53"/>
    </row>
    <row r="422" s="46" customFormat="1" ht="15.75" customHeight="1" spans="1:11">
      <c r="A422" s="52"/>
      <c r="I422" s="52"/>
      <c r="K422" s="53"/>
    </row>
    <row r="423" s="46" customFormat="1" ht="15.75" customHeight="1" spans="1:11">
      <c r="A423" s="52"/>
      <c r="I423" s="52"/>
      <c r="K423" s="53"/>
    </row>
    <row r="424" s="46" customFormat="1" ht="15.75" customHeight="1" spans="1:11">
      <c r="A424" s="52"/>
      <c r="I424" s="52"/>
      <c r="K424" s="53"/>
    </row>
    <row r="425" s="46" customFormat="1" ht="15.75" customHeight="1" spans="1:11">
      <c r="A425" s="52"/>
      <c r="I425" s="52"/>
      <c r="K425" s="53"/>
    </row>
    <row r="426" s="46" customFormat="1" ht="15.75" customHeight="1" spans="1:11">
      <c r="A426" s="52"/>
      <c r="I426" s="52"/>
      <c r="K426" s="53"/>
    </row>
    <row r="427" s="46" customFormat="1" ht="15.75" customHeight="1" spans="1:11">
      <c r="A427" s="52"/>
      <c r="I427" s="52"/>
      <c r="K427" s="53"/>
    </row>
    <row r="428" s="46" customFormat="1" ht="15.75" customHeight="1" spans="1:11">
      <c r="A428" s="52"/>
      <c r="I428" s="52"/>
      <c r="K428" s="53"/>
    </row>
    <row r="429" s="46" customFormat="1" ht="15.75" customHeight="1" spans="1:11">
      <c r="A429" s="52"/>
      <c r="I429" s="52"/>
      <c r="K429" s="53"/>
    </row>
    <row r="430" s="46" customFormat="1" ht="15.75" customHeight="1" spans="1:11">
      <c r="A430" s="52"/>
      <c r="I430" s="52"/>
      <c r="K430" s="53"/>
    </row>
    <row r="431" s="46" customFormat="1" ht="15.75" customHeight="1" spans="1:11">
      <c r="A431" s="52"/>
      <c r="I431" s="52"/>
      <c r="K431" s="53"/>
    </row>
    <row r="432" s="46" customFormat="1" ht="15.75" customHeight="1" spans="1:11">
      <c r="A432" s="52"/>
      <c r="I432" s="52"/>
      <c r="K432" s="53"/>
    </row>
    <row r="433" s="46" customFormat="1" ht="15.75" customHeight="1" spans="1:11">
      <c r="A433" s="52"/>
      <c r="I433" s="52"/>
      <c r="K433" s="53"/>
    </row>
    <row r="434" s="46" customFormat="1" ht="15.75" customHeight="1" spans="1:11">
      <c r="A434" s="52"/>
      <c r="I434" s="52"/>
      <c r="K434" s="53"/>
    </row>
    <row r="435" s="46" customFormat="1" ht="15.75" customHeight="1" spans="1:11">
      <c r="A435" s="52"/>
      <c r="I435" s="52"/>
      <c r="K435" s="53"/>
    </row>
    <row r="436" s="46" customFormat="1" ht="15.75" customHeight="1" spans="1:11">
      <c r="A436" s="52"/>
      <c r="I436" s="52"/>
      <c r="K436" s="53"/>
    </row>
    <row r="437" s="46" customFormat="1" ht="15.75" customHeight="1" spans="1:11">
      <c r="A437" s="52"/>
      <c r="I437" s="52"/>
      <c r="K437" s="53"/>
    </row>
    <row r="438" s="46" customFormat="1" ht="15.75" customHeight="1" spans="1:11">
      <c r="A438" s="52"/>
      <c r="I438" s="52"/>
      <c r="K438" s="53"/>
    </row>
    <row r="439" s="46" customFormat="1" ht="15.75" customHeight="1" spans="1:11">
      <c r="A439" s="52"/>
      <c r="I439" s="52"/>
      <c r="K439" s="53"/>
    </row>
    <row r="440" s="46" customFormat="1" ht="15.75" customHeight="1" spans="1:11">
      <c r="A440" s="52"/>
      <c r="I440" s="52"/>
      <c r="K440" s="53"/>
    </row>
    <row r="441" s="46" customFormat="1" ht="15.75" customHeight="1" spans="1:11">
      <c r="A441" s="52"/>
      <c r="I441" s="52"/>
      <c r="K441" s="53"/>
    </row>
    <row r="442" s="46" customFormat="1" ht="15.75" customHeight="1" spans="1:11">
      <c r="A442" s="52"/>
      <c r="I442" s="52"/>
      <c r="K442" s="53"/>
    </row>
    <row r="443" s="46" customFormat="1" ht="15.75" customHeight="1" spans="1:11">
      <c r="A443" s="52"/>
      <c r="I443" s="52"/>
      <c r="K443" s="53"/>
    </row>
    <row r="444" s="46" customFormat="1" ht="15.75" customHeight="1" spans="1:11">
      <c r="A444" s="52"/>
      <c r="I444" s="52"/>
      <c r="K444" s="53"/>
    </row>
    <row r="445" s="46" customFormat="1" ht="15.75" customHeight="1" spans="1:11">
      <c r="A445" s="52"/>
      <c r="I445" s="52"/>
      <c r="K445" s="53"/>
    </row>
    <row r="446" s="46" customFormat="1" ht="15.75" customHeight="1" spans="1:11">
      <c r="A446" s="52"/>
      <c r="I446" s="52"/>
      <c r="K446" s="53"/>
    </row>
    <row r="447" s="46" customFormat="1" ht="15.75" customHeight="1" spans="1:11">
      <c r="A447" s="52"/>
      <c r="I447" s="52"/>
      <c r="K447" s="53"/>
    </row>
    <row r="448" s="46" customFormat="1" ht="15.75" customHeight="1" spans="1:11">
      <c r="A448" s="52"/>
      <c r="I448" s="52"/>
      <c r="K448" s="53"/>
    </row>
    <row r="449" s="46" customFormat="1" ht="15.75" customHeight="1" spans="1:11">
      <c r="A449" s="52"/>
      <c r="I449" s="52"/>
      <c r="K449" s="53"/>
    </row>
    <row r="450" s="46" customFormat="1" ht="15.75" customHeight="1" spans="1:11">
      <c r="A450" s="52"/>
      <c r="I450" s="52"/>
      <c r="K450" s="53"/>
    </row>
    <row r="451" s="46" customFormat="1" ht="15.75" customHeight="1" spans="1:11">
      <c r="A451" s="52"/>
      <c r="I451" s="52"/>
      <c r="K451" s="53"/>
    </row>
    <row r="452" s="46" customFormat="1" ht="15.75" customHeight="1" spans="1:11">
      <c r="A452" s="52"/>
      <c r="I452" s="52"/>
      <c r="K452" s="53"/>
    </row>
    <row r="453" s="46" customFormat="1" ht="15.75" customHeight="1" spans="1:11">
      <c r="A453" s="52"/>
      <c r="I453" s="52"/>
      <c r="K453" s="53"/>
    </row>
    <row r="454" s="46" customFormat="1" ht="15.75" customHeight="1" spans="1:11">
      <c r="A454" s="52"/>
      <c r="I454" s="52"/>
      <c r="K454" s="53"/>
    </row>
    <row r="455" s="46" customFormat="1" ht="15.75" customHeight="1" spans="1:11">
      <c r="A455" s="52"/>
      <c r="I455" s="52"/>
      <c r="K455" s="53"/>
    </row>
    <row r="456" s="46" customFormat="1" ht="15.75" customHeight="1" spans="1:11">
      <c r="A456" s="52"/>
      <c r="I456" s="52"/>
      <c r="K456" s="53"/>
    </row>
    <row r="457" s="46" customFormat="1" ht="15.75" customHeight="1" spans="1:11">
      <c r="A457" s="52"/>
      <c r="I457" s="52"/>
      <c r="K457" s="53"/>
    </row>
    <row r="458" s="46" customFormat="1" ht="15.75" customHeight="1" spans="1:11">
      <c r="A458" s="52"/>
      <c r="I458" s="52"/>
      <c r="K458" s="53"/>
    </row>
    <row r="459" s="46" customFormat="1" ht="15.75" customHeight="1" spans="1:11">
      <c r="A459" s="52"/>
      <c r="I459" s="52"/>
      <c r="K459" s="53"/>
    </row>
    <row r="460" s="46" customFormat="1" ht="15.75" customHeight="1" spans="1:11">
      <c r="A460" s="52"/>
      <c r="I460" s="52"/>
      <c r="K460" s="53"/>
    </row>
    <row r="461" s="46" customFormat="1" ht="15.75" customHeight="1" spans="1:11">
      <c r="A461" s="52"/>
      <c r="I461" s="52"/>
      <c r="K461" s="53"/>
    </row>
    <row r="462" s="46" customFormat="1" ht="15.75" customHeight="1" spans="1:11">
      <c r="A462" s="52"/>
      <c r="I462" s="52"/>
      <c r="K462" s="53"/>
    </row>
    <row r="463" s="46" customFormat="1" ht="15.75" customHeight="1" spans="1:11">
      <c r="A463" s="52"/>
      <c r="I463" s="52"/>
      <c r="K463" s="53"/>
    </row>
    <row r="464" s="46" customFormat="1" ht="15.75" customHeight="1" spans="1:11">
      <c r="A464" s="52"/>
      <c r="I464" s="52"/>
      <c r="K464" s="53"/>
    </row>
    <row r="465" s="46" customFormat="1" ht="15.75" customHeight="1" spans="1:11">
      <c r="A465" s="52"/>
      <c r="I465" s="52"/>
      <c r="K465" s="53"/>
    </row>
    <row r="466" s="46" customFormat="1" ht="15.75" customHeight="1" spans="1:11">
      <c r="A466" s="52"/>
      <c r="I466" s="52"/>
      <c r="K466" s="53"/>
    </row>
    <row r="467" s="46" customFormat="1" ht="15.75" customHeight="1" spans="1:11">
      <c r="A467" s="52"/>
      <c r="I467" s="52"/>
      <c r="K467" s="53"/>
    </row>
    <row r="468" s="46" customFormat="1" ht="15.75" customHeight="1" spans="1:11">
      <c r="A468" s="52"/>
      <c r="I468" s="52"/>
      <c r="K468" s="53"/>
    </row>
    <row r="469" s="46" customFormat="1" ht="15.75" customHeight="1" spans="1:11">
      <c r="A469" s="52"/>
      <c r="I469" s="52"/>
      <c r="K469" s="53"/>
    </row>
    <row r="470" s="46" customFormat="1" ht="15.75" customHeight="1" spans="1:11">
      <c r="A470" s="52"/>
      <c r="I470" s="52"/>
      <c r="K470" s="53"/>
    </row>
    <row r="471" s="46" customFormat="1" ht="15.75" customHeight="1" spans="1:11">
      <c r="A471" s="52"/>
      <c r="I471" s="52"/>
      <c r="K471" s="53"/>
    </row>
    <row r="472" s="46" customFormat="1" ht="15.75" customHeight="1" spans="1:11">
      <c r="A472" s="52"/>
      <c r="I472" s="52"/>
      <c r="K472" s="53"/>
    </row>
    <row r="473" s="46" customFormat="1" ht="15.75" customHeight="1" spans="1:11">
      <c r="A473" s="52"/>
      <c r="I473" s="52"/>
      <c r="K473" s="53"/>
    </row>
    <row r="474" s="46" customFormat="1" ht="15.75" customHeight="1" spans="1:11">
      <c r="A474" s="52"/>
      <c r="I474" s="52"/>
      <c r="K474" s="53"/>
    </row>
    <row r="475" s="46" customFormat="1" ht="15.75" customHeight="1" spans="1:11">
      <c r="A475" s="52"/>
      <c r="I475" s="52"/>
      <c r="K475" s="53"/>
    </row>
    <row r="476" s="46" customFormat="1" ht="15.75" customHeight="1" spans="1:11">
      <c r="A476" s="52"/>
      <c r="I476" s="52"/>
      <c r="K476" s="53"/>
    </row>
    <row r="477" s="46" customFormat="1" ht="15.75" customHeight="1" spans="1:11">
      <c r="A477" s="52"/>
      <c r="I477" s="52"/>
      <c r="K477" s="53"/>
    </row>
    <row r="478" s="46" customFormat="1" ht="15.75" customHeight="1" spans="1:11">
      <c r="A478" s="52"/>
      <c r="I478" s="52"/>
      <c r="K478" s="53"/>
    </row>
    <row r="479" s="46" customFormat="1" ht="15.75" customHeight="1" spans="1:11">
      <c r="A479" s="52"/>
      <c r="I479" s="52"/>
      <c r="K479" s="53"/>
    </row>
    <row r="480" s="46" customFormat="1" ht="15.75" customHeight="1" spans="1:11">
      <c r="A480" s="52"/>
      <c r="I480" s="52"/>
      <c r="K480" s="53"/>
    </row>
    <row r="481" s="46" customFormat="1" ht="15.75" customHeight="1" spans="1:11">
      <c r="A481" s="52"/>
      <c r="I481" s="52"/>
      <c r="K481" s="53"/>
    </row>
    <row r="482" s="46" customFormat="1" ht="15.75" customHeight="1" spans="1:11">
      <c r="A482" s="52"/>
      <c r="I482" s="52"/>
      <c r="K482" s="53"/>
    </row>
    <row r="483" s="46" customFormat="1" ht="15.75" customHeight="1" spans="1:11">
      <c r="A483" s="52"/>
      <c r="I483" s="52"/>
      <c r="K483" s="53"/>
    </row>
    <row r="484" s="46" customFormat="1" ht="15.75" customHeight="1" spans="1:11">
      <c r="A484" s="52"/>
      <c r="I484" s="52"/>
      <c r="K484" s="53"/>
    </row>
    <row r="485" s="46" customFormat="1" ht="15.75" customHeight="1" spans="1:11">
      <c r="A485" s="52"/>
      <c r="I485" s="52"/>
      <c r="K485" s="53"/>
    </row>
    <row r="486" s="46" customFormat="1" ht="15.75" customHeight="1" spans="1:11">
      <c r="A486" s="52"/>
      <c r="I486" s="52"/>
      <c r="K486" s="53"/>
    </row>
    <row r="487" s="46" customFormat="1" ht="15.75" customHeight="1" spans="1:11">
      <c r="A487" s="52"/>
      <c r="I487" s="52"/>
      <c r="K487" s="53"/>
    </row>
    <row r="488" s="46" customFormat="1" ht="15.75" customHeight="1" spans="1:11">
      <c r="A488" s="52"/>
      <c r="I488" s="52"/>
      <c r="K488" s="53"/>
    </row>
    <row r="489" s="46" customFormat="1" ht="15.75" customHeight="1" spans="1:11">
      <c r="A489" s="52"/>
      <c r="I489" s="52"/>
      <c r="K489" s="53"/>
    </row>
    <row r="490" s="46" customFormat="1" ht="15.75" customHeight="1" spans="1:11">
      <c r="A490" s="52"/>
      <c r="I490" s="52"/>
      <c r="K490" s="53"/>
    </row>
    <row r="491" s="46" customFormat="1" ht="15.75" customHeight="1" spans="1:11">
      <c r="A491" s="52"/>
      <c r="I491" s="52"/>
      <c r="K491" s="53"/>
    </row>
    <row r="492" s="46" customFormat="1" ht="15.75" customHeight="1" spans="1:11">
      <c r="A492" s="52"/>
      <c r="I492" s="52"/>
      <c r="K492" s="53"/>
    </row>
    <row r="493" s="46" customFormat="1" ht="15.75" customHeight="1" spans="1:11">
      <c r="A493" s="52"/>
      <c r="I493" s="52"/>
      <c r="K493" s="53"/>
    </row>
    <row r="494" s="46" customFormat="1" ht="15.75" customHeight="1" spans="1:11">
      <c r="A494" s="52"/>
      <c r="I494" s="52"/>
      <c r="K494" s="53"/>
    </row>
    <row r="495" s="46" customFormat="1" ht="15.75" customHeight="1" spans="1:11">
      <c r="A495" s="52"/>
      <c r="I495" s="52"/>
      <c r="K495" s="53"/>
    </row>
    <row r="496" s="46" customFormat="1" ht="15.75" customHeight="1" spans="1:11">
      <c r="A496" s="52"/>
      <c r="I496" s="52"/>
      <c r="K496" s="53"/>
    </row>
    <row r="497" s="46" customFormat="1" ht="15.75" customHeight="1" spans="1:11">
      <c r="A497" s="52"/>
      <c r="I497" s="52"/>
      <c r="K497" s="53"/>
    </row>
    <row r="498" s="46" customFormat="1" ht="15.75" customHeight="1" spans="1:11">
      <c r="A498" s="52"/>
      <c r="I498" s="52"/>
      <c r="K498" s="53"/>
    </row>
    <row r="499" s="46" customFormat="1" ht="15.75" customHeight="1" spans="1:11">
      <c r="A499" s="52"/>
      <c r="I499" s="52"/>
      <c r="K499" s="53"/>
    </row>
    <row r="500" s="46" customFormat="1" ht="15.75" customHeight="1" spans="1:11">
      <c r="A500" s="52"/>
      <c r="I500" s="52"/>
      <c r="K500" s="53"/>
    </row>
    <row r="501" s="46" customFormat="1" ht="15.75" customHeight="1" spans="1:11">
      <c r="A501" s="52"/>
      <c r="I501" s="52"/>
      <c r="K501" s="53"/>
    </row>
    <row r="502" s="46" customFormat="1" ht="15.75" customHeight="1" spans="1:11">
      <c r="A502" s="52"/>
      <c r="I502" s="52"/>
      <c r="K502" s="53"/>
    </row>
    <row r="503" s="46" customFormat="1" ht="15.75" customHeight="1" spans="1:11">
      <c r="A503" s="52"/>
      <c r="I503" s="52"/>
      <c r="K503" s="53"/>
    </row>
    <row r="504" s="46" customFormat="1" ht="15.75" customHeight="1" spans="1:11">
      <c r="A504" s="52"/>
      <c r="I504" s="52"/>
      <c r="K504" s="53"/>
    </row>
    <row r="505" s="46" customFormat="1" ht="15.75" customHeight="1" spans="1:11">
      <c r="A505" s="52"/>
      <c r="I505" s="52"/>
      <c r="K505" s="53"/>
    </row>
    <row r="506" s="46" customFormat="1" ht="15.75" customHeight="1" spans="1:11">
      <c r="A506" s="52"/>
      <c r="I506" s="52"/>
      <c r="K506" s="53"/>
    </row>
    <row r="507" s="46" customFormat="1" ht="15.75" customHeight="1" spans="1:11">
      <c r="A507" s="52"/>
      <c r="I507" s="52"/>
      <c r="K507" s="53"/>
    </row>
    <row r="508" s="46" customFormat="1" ht="15.75" customHeight="1" spans="1:11">
      <c r="A508" s="52"/>
      <c r="I508" s="52"/>
      <c r="K508" s="53"/>
    </row>
    <row r="509" s="46" customFormat="1" ht="15.75" customHeight="1" spans="1:11">
      <c r="A509" s="52"/>
      <c r="I509" s="52"/>
      <c r="K509" s="53"/>
    </row>
    <row r="510" s="46" customFormat="1" ht="15.75" customHeight="1" spans="1:11">
      <c r="A510" s="52"/>
      <c r="I510" s="52"/>
      <c r="K510" s="53"/>
    </row>
    <row r="511" s="46" customFormat="1" ht="15.75" customHeight="1" spans="1:11">
      <c r="A511" s="52"/>
      <c r="I511" s="52"/>
      <c r="K511" s="53"/>
    </row>
    <row r="512" s="46" customFormat="1" ht="15.75" customHeight="1" spans="1:11">
      <c r="A512" s="52"/>
      <c r="I512" s="52"/>
      <c r="K512" s="53"/>
    </row>
    <row r="513" s="46" customFormat="1" ht="15.75" customHeight="1" spans="1:11">
      <c r="A513" s="52"/>
      <c r="I513" s="52"/>
      <c r="K513" s="53"/>
    </row>
    <row r="514" s="46" customFormat="1" ht="15.75" customHeight="1" spans="1:11">
      <c r="A514" s="52"/>
      <c r="I514" s="52"/>
      <c r="K514" s="53"/>
    </row>
    <row r="515" s="46" customFormat="1" ht="15.75" customHeight="1" spans="1:11">
      <c r="A515" s="52"/>
      <c r="I515" s="52"/>
      <c r="K515" s="53"/>
    </row>
    <row r="516" s="46" customFormat="1" ht="15.75" customHeight="1" spans="1:11">
      <c r="A516" s="52"/>
      <c r="I516" s="52"/>
      <c r="K516" s="53"/>
    </row>
    <row r="517" s="46" customFormat="1" ht="15.75" customHeight="1" spans="1:11">
      <c r="A517" s="52"/>
      <c r="I517" s="52"/>
      <c r="K517" s="53"/>
    </row>
    <row r="518" s="46" customFormat="1" ht="15.75" customHeight="1" spans="1:11">
      <c r="A518" s="52"/>
      <c r="I518" s="52"/>
      <c r="K518" s="53"/>
    </row>
    <row r="519" s="46" customFormat="1" ht="15.75" customHeight="1" spans="1:11">
      <c r="A519" s="52"/>
      <c r="I519" s="52"/>
      <c r="K519" s="53"/>
    </row>
    <row r="520" s="46" customFormat="1" ht="15.75" customHeight="1" spans="1:11">
      <c r="A520" s="52"/>
      <c r="I520" s="52"/>
      <c r="K520" s="53"/>
    </row>
    <row r="521" s="46" customFormat="1" ht="15.75" customHeight="1" spans="1:11">
      <c r="A521" s="52"/>
      <c r="I521" s="52"/>
      <c r="K521" s="53"/>
    </row>
    <row r="522" s="46" customFormat="1" ht="15.75" customHeight="1" spans="1:11">
      <c r="A522" s="52"/>
      <c r="I522" s="52"/>
      <c r="K522" s="53"/>
    </row>
    <row r="523" s="46" customFormat="1" ht="15.75" customHeight="1" spans="1:11">
      <c r="A523" s="52"/>
      <c r="I523" s="52"/>
      <c r="K523" s="53"/>
    </row>
    <row r="524" s="46" customFormat="1" ht="15.75" customHeight="1" spans="1:11">
      <c r="A524" s="52"/>
      <c r="I524" s="52"/>
      <c r="K524" s="53"/>
    </row>
    <row r="525" s="46" customFormat="1" ht="15.75" customHeight="1" spans="1:11">
      <c r="A525" s="52"/>
      <c r="I525" s="52"/>
      <c r="K525" s="53"/>
    </row>
    <row r="526" s="46" customFormat="1" ht="15.75" customHeight="1" spans="1:11">
      <c r="A526" s="52"/>
      <c r="I526" s="52"/>
      <c r="K526" s="53"/>
    </row>
    <row r="527" s="46" customFormat="1" ht="15.75" customHeight="1" spans="1:11">
      <c r="A527" s="52"/>
      <c r="I527" s="52"/>
      <c r="K527" s="53"/>
    </row>
    <row r="528" s="46" customFormat="1" ht="15.75" customHeight="1" spans="1:11">
      <c r="A528" s="52"/>
      <c r="I528" s="52"/>
      <c r="K528" s="53"/>
    </row>
    <row r="529" s="46" customFormat="1" ht="15.75" customHeight="1" spans="1:11">
      <c r="A529" s="52"/>
      <c r="I529" s="52"/>
      <c r="K529" s="53"/>
    </row>
    <row r="530" s="46" customFormat="1" ht="15.75" customHeight="1" spans="1:11">
      <c r="A530" s="52"/>
      <c r="I530" s="52"/>
      <c r="K530" s="53"/>
    </row>
    <row r="531" s="46" customFormat="1" ht="15.75" customHeight="1" spans="1:11">
      <c r="A531" s="52"/>
      <c r="I531" s="52"/>
      <c r="K531" s="53"/>
    </row>
    <row r="532" s="46" customFormat="1" ht="15.75" customHeight="1" spans="1:11">
      <c r="A532" s="52"/>
      <c r="I532" s="52"/>
      <c r="K532" s="53"/>
    </row>
    <row r="533" s="46" customFormat="1" ht="15.75" customHeight="1" spans="1:11">
      <c r="A533" s="52"/>
      <c r="I533" s="52"/>
      <c r="K533" s="53"/>
    </row>
    <row r="534" s="46" customFormat="1" ht="15.75" customHeight="1" spans="1:11">
      <c r="A534" s="52"/>
      <c r="I534" s="52"/>
      <c r="K534" s="53"/>
    </row>
    <row r="535" s="46" customFormat="1" ht="15.75" customHeight="1" spans="1:11">
      <c r="A535" s="52"/>
      <c r="I535" s="52"/>
      <c r="K535" s="53"/>
    </row>
    <row r="536" s="46" customFormat="1" ht="15.75" customHeight="1" spans="1:11">
      <c r="A536" s="52"/>
      <c r="I536" s="52"/>
      <c r="K536" s="53"/>
    </row>
    <row r="537" s="46" customFormat="1" ht="15.75" customHeight="1" spans="1:11">
      <c r="A537" s="52"/>
      <c r="I537" s="52"/>
      <c r="K537" s="53"/>
    </row>
    <row r="538" s="46" customFormat="1" ht="15.75" customHeight="1" spans="1:11">
      <c r="A538" s="52"/>
      <c r="I538" s="52"/>
      <c r="K538" s="53"/>
    </row>
    <row r="539" s="46" customFormat="1" ht="15.75" customHeight="1" spans="1:11">
      <c r="A539" s="52"/>
      <c r="I539" s="52"/>
      <c r="K539" s="53"/>
    </row>
    <row r="540" s="46" customFormat="1" ht="15.75" customHeight="1" spans="1:11">
      <c r="A540" s="52"/>
      <c r="I540" s="52"/>
      <c r="K540" s="53"/>
    </row>
    <row r="541" s="46" customFormat="1" ht="15.75" customHeight="1" spans="1:11">
      <c r="A541" s="52"/>
      <c r="I541" s="52"/>
      <c r="K541" s="53"/>
    </row>
    <row r="542" s="46" customFormat="1" ht="15.75" customHeight="1" spans="1:11">
      <c r="A542" s="52"/>
      <c r="I542" s="52"/>
      <c r="K542" s="53"/>
    </row>
    <row r="543" s="46" customFormat="1" ht="15.75" customHeight="1" spans="1:11">
      <c r="A543" s="52"/>
      <c r="I543" s="52"/>
      <c r="K543" s="53"/>
    </row>
    <row r="544" s="46" customFormat="1" ht="15.75" customHeight="1" spans="1:11">
      <c r="A544" s="52"/>
      <c r="I544" s="52"/>
      <c r="K544" s="53"/>
    </row>
    <row r="545" s="46" customFormat="1" ht="15.75" customHeight="1" spans="1:11">
      <c r="A545" s="52"/>
      <c r="I545" s="52"/>
      <c r="K545" s="53"/>
    </row>
    <row r="546" s="46" customFormat="1" ht="15.75" customHeight="1" spans="1:11">
      <c r="A546" s="52"/>
      <c r="I546" s="52"/>
      <c r="K546" s="53"/>
    </row>
    <row r="547" s="46" customFormat="1" ht="15.75" customHeight="1" spans="1:11">
      <c r="A547" s="52"/>
      <c r="I547" s="52"/>
      <c r="K547" s="53"/>
    </row>
    <row r="548" s="46" customFormat="1" ht="15.75" customHeight="1" spans="1:11">
      <c r="A548" s="52"/>
      <c r="I548" s="52"/>
      <c r="K548" s="53"/>
    </row>
    <row r="549" s="46" customFormat="1" ht="15.75" customHeight="1" spans="1:11">
      <c r="A549" s="52"/>
      <c r="I549" s="52"/>
      <c r="K549" s="53"/>
    </row>
    <row r="550" s="46" customFormat="1" ht="15.75" customHeight="1" spans="1:11">
      <c r="A550" s="52"/>
      <c r="I550" s="52"/>
      <c r="K550" s="53"/>
    </row>
    <row r="551" s="46" customFormat="1" ht="15.75" customHeight="1" spans="1:11">
      <c r="A551" s="52"/>
      <c r="I551" s="52"/>
      <c r="K551" s="53"/>
    </row>
    <row r="552" s="46" customFormat="1" ht="15.75" customHeight="1" spans="1:11">
      <c r="A552" s="52"/>
      <c r="I552" s="52"/>
      <c r="K552" s="53"/>
    </row>
    <row r="553" s="46" customFormat="1" ht="15.75" customHeight="1" spans="1:11">
      <c r="A553" s="52"/>
      <c r="I553" s="52"/>
      <c r="K553" s="53"/>
    </row>
    <row r="554" s="46" customFormat="1" ht="15.75" customHeight="1" spans="1:11">
      <c r="A554" s="52"/>
      <c r="I554" s="52"/>
      <c r="K554" s="53"/>
    </row>
    <row r="555" s="46" customFormat="1" ht="15.75" customHeight="1" spans="1:11">
      <c r="A555" s="52"/>
      <c r="I555" s="52"/>
      <c r="K555" s="53"/>
    </row>
    <row r="556" s="46" customFormat="1" ht="15.75" customHeight="1" spans="1:11">
      <c r="A556" s="52"/>
      <c r="I556" s="52"/>
      <c r="K556" s="53"/>
    </row>
    <row r="557" s="46" customFormat="1" ht="15.75" customHeight="1" spans="1:11">
      <c r="A557" s="52"/>
      <c r="I557" s="52"/>
      <c r="K557" s="53"/>
    </row>
    <row r="558" s="46" customFormat="1" ht="15.75" customHeight="1" spans="1:11">
      <c r="A558" s="52"/>
      <c r="I558" s="52"/>
      <c r="K558" s="53"/>
    </row>
    <row r="559" s="46" customFormat="1" ht="15.75" customHeight="1" spans="1:11">
      <c r="A559" s="52"/>
      <c r="I559" s="52"/>
      <c r="K559" s="53"/>
    </row>
    <row r="560" s="46" customFormat="1" ht="15.75" customHeight="1" spans="1:11">
      <c r="A560" s="52"/>
      <c r="I560" s="52"/>
      <c r="K560" s="53"/>
    </row>
    <row r="561" s="46" customFormat="1" ht="15.75" customHeight="1" spans="1:11">
      <c r="A561" s="52"/>
      <c r="I561" s="52"/>
      <c r="K561" s="53"/>
    </row>
    <row r="562" s="46" customFormat="1" ht="15.75" customHeight="1" spans="1:11">
      <c r="A562" s="52"/>
      <c r="I562" s="52"/>
      <c r="K562" s="53"/>
    </row>
    <row r="563" s="46" customFormat="1" ht="15.75" customHeight="1" spans="1:11">
      <c r="A563" s="52"/>
      <c r="I563" s="52"/>
      <c r="K563" s="53"/>
    </row>
    <row r="564" s="46" customFormat="1" ht="15.75" customHeight="1" spans="1:11">
      <c r="A564" s="52"/>
      <c r="I564" s="52"/>
      <c r="K564" s="53"/>
    </row>
    <row r="565" s="46" customFormat="1" ht="15.75" customHeight="1" spans="1:11">
      <c r="A565" s="52"/>
      <c r="I565" s="52"/>
      <c r="K565" s="53"/>
    </row>
    <row r="566" s="46" customFormat="1" ht="15.75" customHeight="1" spans="1:11">
      <c r="A566" s="52"/>
      <c r="I566" s="52"/>
      <c r="K566" s="53"/>
    </row>
    <row r="567" s="46" customFormat="1" ht="15.75" customHeight="1" spans="1:11">
      <c r="A567" s="52"/>
      <c r="I567" s="52"/>
      <c r="K567" s="53"/>
    </row>
    <row r="568" s="46" customFormat="1" ht="15.75" customHeight="1" spans="1:11">
      <c r="A568" s="52"/>
      <c r="I568" s="52"/>
      <c r="K568" s="53"/>
    </row>
    <row r="569" s="46" customFormat="1" ht="15.75" customHeight="1" spans="1:11">
      <c r="A569" s="52"/>
      <c r="I569" s="52"/>
      <c r="K569" s="53"/>
    </row>
    <row r="570" s="46" customFormat="1" ht="15.75" customHeight="1" spans="1:11">
      <c r="A570" s="52"/>
      <c r="I570" s="52"/>
      <c r="K570" s="53"/>
    </row>
    <row r="571" s="46" customFormat="1" ht="15.75" customHeight="1" spans="1:11">
      <c r="A571" s="52"/>
      <c r="I571" s="52"/>
      <c r="K571" s="53"/>
    </row>
    <row r="572" s="46" customFormat="1" ht="15.75" customHeight="1" spans="1:11">
      <c r="A572" s="52"/>
      <c r="I572" s="52"/>
      <c r="K572" s="53"/>
    </row>
    <row r="573" s="46" customFormat="1" ht="15.75" customHeight="1" spans="1:11">
      <c r="A573" s="52"/>
      <c r="I573" s="52"/>
      <c r="K573" s="53"/>
    </row>
    <row r="574" s="46" customFormat="1" ht="15.75" customHeight="1" spans="1:11">
      <c r="A574" s="52"/>
      <c r="I574" s="52"/>
      <c r="K574" s="53"/>
    </row>
    <row r="575" s="46" customFormat="1" ht="15.75" customHeight="1" spans="1:11">
      <c r="A575" s="52"/>
      <c r="I575" s="52"/>
      <c r="K575" s="53"/>
    </row>
    <row r="576" s="46" customFormat="1" ht="15.75" customHeight="1" spans="1:11">
      <c r="A576" s="52"/>
      <c r="I576" s="52"/>
      <c r="K576" s="53"/>
    </row>
    <row r="577" s="46" customFormat="1" ht="15.75" customHeight="1" spans="1:11">
      <c r="A577" s="52"/>
      <c r="I577" s="52"/>
      <c r="K577" s="53"/>
    </row>
    <row r="578" s="46" customFormat="1" ht="15.75" customHeight="1" spans="1:11">
      <c r="A578" s="52"/>
      <c r="I578" s="52"/>
      <c r="K578" s="53"/>
    </row>
    <row r="579" s="46" customFormat="1" ht="15.75" customHeight="1" spans="1:11">
      <c r="A579" s="52"/>
      <c r="I579" s="52"/>
      <c r="K579" s="53"/>
    </row>
    <row r="580" s="46" customFormat="1" ht="15.75" customHeight="1" spans="1:11">
      <c r="A580" s="52"/>
      <c r="I580" s="52"/>
      <c r="K580" s="53"/>
    </row>
    <row r="581" s="46" customFormat="1" ht="15.75" customHeight="1" spans="1:11">
      <c r="A581" s="52"/>
      <c r="I581" s="52"/>
      <c r="K581" s="53"/>
    </row>
    <row r="582" s="46" customFormat="1" ht="15.75" customHeight="1" spans="1:11">
      <c r="A582" s="52"/>
      <c r="I582" s="52"/>
      <c r="K582" s="53"/>
    </row>
    <row r="583" s="46" customFormat="1" ht="15.75" customHeight="1" spans="1:11">
      <c r="A583" s="52"/>
      <c r="I583" s="52"/>
      <c r="K583" s="53"/>
    </row>
    <row r="584" s="46" customFormat="1" ht="15.75" customHeight="1" spans="1:11">
      <c r="A584" s="52"/>
      <c r="I584" s="52"/>
      <c r="K584" s="53"/>
    </row>
    <row r="585" s="46" customFormat="1" ht="15.75" customHeight="1" spans="1:11">
      <c r="A585" s="52"/>
      <c r="I585" s="52"/>
      <c r="K585" s="53"/>
    </row>
    <row r="586" s="46" customFormat="1" ht="15.75" customHeight="1" spans="1:11">
      <c r="A586" s="52"/>
      <c r="I586" s="52"/>
      <c r="K586" s="53"/>
    </row>
    <row r="587" s="46" customFormat="1" ht="15.75" customHeight="1" spans="1:11">
      <c r="A587" s="52"/>
      <c r="I587" s="52"/>
      <c r="K587" s="53"/>
    </row>
    <row r="588" s="46" customFormat="1" ht="15.75" customHeight="1" spans="1:11">
      <c r="A588" s="52"/>
      <c r="I588" s="52"/>
      <c r="K588" s="53"/>
    </row>
    <row r="589" s="46" customFormat="1" ht="15.75" customHeight="1" spans="1:11">
      <c r="A589" s="52"/>
      <c r="I589" s="52"/>
      <c r="K589" s="53"/>
    </row>
    <row r="590" s="46" customFormat="1" ht="15.75" customHeight="1" spans="1:11">
      <c r="A590" s="52"/>
      <c r="I590" s="52"/>
      <c r="K590" s="53"/>
    </row>
    <row r="591" s="46" customFormat="1" ht="15.75" customHeight="1" spans="1:11">
      <c r="A591" s="52"/>
      <c r="I591" s="52"/>
      <c r="K591" s="53"/>
    </row>
    <row r="592" s="46" customFormat="1" ht="15.75" customHeight="1" spans="1:11">
      <c r="A592" s="52"/>
      <c r="I592" s="52"/>
      <c r="K592" s="53"/>
    </row>
    <row r="593" s="46" customFormat="1" ht="15.75" customHeight="1" spans="1:11">
      <c r="A593" s="52"/>
      <c r="I593" s="52"/>
      <c r="K593" s="53"/>
    </row>
    <row r="594" s="46" customFormat="1" ht="15.75" customHeight="1" spans="1:11">
      <c r="A594" s="52"/>
      <c r="I594" s="52"/>
      <c r="K594" s="53"/>
    </row>
    <row r="595" s="46" customFormat="1" ht="15.75" customHeight="1" spans="1:11">
      <c r="A595" s="52"/>
      <c r="I595" s="52"/>
      <c r="K595" s="53"/>
    </row>
    <row r="596" s="46" customFormat="1" ht="15.75" customHeight="1" spans="1:11">
      <c r="A596" s="52"/>
      <c r="I596" s="52"/>
      <c r="K596" s="53"/>
    </row>
    <row r="597" s="46" customFormat="1" ht="15.75" customHeight="1" spans="1:11">
      <c r="A597" s="52"/>
      <c r="I597" s="52"/>
      <c r="K597" s="53"/>
    </row>
    <row r="598" s="46" customFormat="1" ht="15.75" customHeight="1" spans="1:11">
      <c r="A598" s="52"/>
      <c r="I598" s="52"/>
      <c r="K598" s="53"/>
    </row>
    <row r="599" s="46" customFormat="1" ht="15.75" customHeight="1" spans="1:11">
      <c r="A599" s="52"/>
      <c r="I599" s="52"/>
      <c r="K599" s="53"/>
    </row>
    <row r="600" s="46" customFormat="1" ht="15.75" customHeight="1" spans="1:11">
      <c r="A600" s="52"/>
      <c r="I600" s="52"/>
      <c r="K600" s="53"/>
    </row>
    <row r="601" s="46" customFormat="1" ht="15.75" customHeight="1" spans="1:11">
      <c r="A601" s="52"/>
      <c r="I601" s="52"/>
      <c r="K601" s="53"/>
    </row>
    <row r="602" s="46" customFormat="1" ht="15.75" customHeight="1" spans="1:11">
      <c r="A602" s="52"/>
      <c r="I602" s="52"/>
      <c r="K602" s="53"/>
    </row>
    <row r="603" s="46" customFormat="1" ht="15.75" customHeight="1" spans="1:11">
      <c r="A603" s="52"/>
      <c r="I603" s="52"/>
      <c r="K603" s="53"/>
    </row>
    <row r="604" s="46" customFormat="1" ht="15.75" customHeight="1" spans="1:11">
      <c r="A604" s="52"/>
      <c r="I604" s="52"/>
      <c r="K604" s="53"/>
    </row>
    <row r="605" s="46" customFormat="1" ht="15.75" customHeight="1" spans="1:11">
      <c r="A605" s="52"/>
      <c r="I605" s="52"/>
      <c r="K605" s="53"/>
    </row>
    <row r="606" s="46" customFormat="1" ht="15.75" customHeight="1" spans="1:11">
      <c r="A606" s="52"/>
      <c r="I606" s="52"/>
      <c r="K606" s="53"/>
    </row>
    <row r="607" s="46" customFormat="1" ht="15.75" customHeight="1" spans="1:11">
      <c r="A607" s="52"/>
      <c r="I607" s="52"/>
      <c r="K607" s="53"/>
    </row>
    <row r="608" s="46" customFormat="1" ht="15.75" customHeight="1" spans="1:11">
      <c r="A608" s="52"/>
      <c r="I608" s="52"/>
      <c r="K608" s="53"/>
    </row>
    <row r="609" s="46" customFormat="1" ht="15.75" customHeight="1" spans="1:11">
      <c r="A609" s="52"/>
      <c r="I609" s="52"/>
      <c r="K609" s="53"/>
    </row>
    <row r="610" s="46" customFormat="1" ht="15.75" customHeight="1" spans="1:11">
      <c r="A610" s="52"/>
      <c r="I610" s="52"/>
      <c r="K610" s="53"/>
    </row>
    <row r="611" s="46" customFormat="1" ht="15.75" customHeight="1" spans="1:11">
      <c r="A611" s="52"/>
      <c r="I611" s="52"/>
      <c r="K611" s="53"/>
    </row>
    <row r="612" s="46" customFormat="1" ht="15.75" customHeight="1" spans="1:11">
      <c r="A612" s="52"/>
      <c r="I612" s="52"/>
      <c r="K612" s="53"/>
    </row>
    <row r="613" s="46" customFormat="1" ht="15.75" customHeight="1" spans="1:11">
      <c r="A613" s="52"/>
      <c r="I613" s="52"/>
      <c r="K613" s="53"/>
    </row>
    <row r="614" s="46" customFormat="1" ht="15.75" customHeight="1" spans="1:11">
      <c r="A614" s="52"/>
      <c r="I614" s="52"/>
      <c r="K614" s="53"/>
    </row>
    <row r="615" s="46" customFormat="1" ht="15.75" customHeight="1" spans="1:11">
      <c r="A615" s="52"/>
      <c r="I615" s="52"/>
      <c r="K615" s="53"/>
    </row>
    <row r="616" s="46" customFormat="1" ht="15.75" customHeight="1" spans="1:11">
      <c r="A616" s="52"/>
      <c r="I616" s="52"/>
      <c r="K616" s="53"/>
    </row>
    <row r="617" s="46" customFormat="1" ht="15.75" customHeight="1" spans="1:11">
      <c r="A617" s="52"/>
      <c r="I617" s="52"/>
      <c r="K617" s="53"/>
    </row>
    <row r="618" s="46" customFormat="1" ht="15.75" customHeight="1" spans="1:11">
      <c r="A618" s="52"/>
      <c r="I618" s="52"/>
      <c r="K618" s="53"/>
    </row>
    <row r="619" s="46" customFormat="1" ht="15.75" customHeight="1" spans="1:11">
      <c r="A619" s="52"/>
      <c r="I619" s="52"/>
      <c r="K619" s="53"/>
    </row>
    <row r="620" s="46" customFormat="1" ht="15.75" customHeight="1" spans="1:11">
      <c r="A620" s="52"/>
      <c r="I620" s="52"/>
      <c r="K620" s="53"/>
    </row>
    <row r="621" s="46" customFormat="1" ht="15.75" customHeight="1" spans="1:11">
      <c r="A621" s="52"/>
      <c r="I621" s="52"/>
      <c r="K621" s="53"/>
    </row>
    <row r="622" s="46" customFormat="1" ht="15.75" customHeight="1" spans="1:11">
      <c r="A622" s="52"/>
      <c r="I622" s="52"/>
      <c r="K622" s="53"/>
    </row>
    <row r="623" s="46" customFormat="1" ht="15.75" customHeight="1" spans="1:11">
      <c r="A623" s="52"/>
      <c r="I623" s="52"/>
      <c r="K623" s="53"/>
    </row>
    <row r="624" s="46" customFormat="1" ht="15.75" customHeight="1" spans="1:11">
      <c r="A624" s="52"/>
      <c r="I624" s="52"/>
      <c r="K624" s="53"/>
    </row>
    <row r="625" s="46" customFormat="1" ht="15.75" customHeight="1" spans="1:11">
      <c r="A625" s="52"/>
      <c r="I625" s="52"/>
      <c r="K625" s="53"/>
    </row>
    <row r="626" s="46" customFormat="1" ht="15.75" customHeight="1" spans="1:11">
      <c r="A626" s="52"/>
      <c r="I626" s="52"/>
      <c r="K626" s="53"/>
    </row>
    <row r="627" s="46" customFormat="1" ht="15.75" customHeight="1" spans="1:11">
      <c r="A627" s="52"/>
      <c r="I627" s="52"/>
      <c r="K627" s="53"/>
    </row>
    <row r="628" s="46" customFormat="1" ht="15.75" customHeight="1" spans="1:11">
      <c r="A628" s="52"/>
      <c r="I628" s="52"/>
      <c r="K628" s="53"/>
    </row>
    <row r="629" s="46" customFormat="1" ht="15.75" customHeight="1" spans="1:11">
      <c r="A629" s="52"/>
      <c r="I629" s="52"/>
      <c r="K629" s="53"/>
    </row>
    <row r="630" s="46" customFormat="1" ht="15.75" customHeight="1" spans="1:11">
      <c r="A630" s="52"/>
      <c r="I630" s="52"/>
      <c r="K630" s="53"/>
    </row>
    <row r="631" s="46" customFormat="1" ht="15.75" customHeight="1" spans="1:11">
      <c r="A631" s="52"/>
      <c r="I631" s="52"/>
      <c r="K631" s="53"/>
    </row>
    <row r="632" s="46" customFormat="1" ht="15.75" customHeight="1" spans="1:11">
      <c r="A632" s="52"/>
      <c r="I632" s="52"/>
      <c r="K632" s="53"/>
    </row>
    <row r="633" s="46" customFormat="1" ht="15.75" customHeight="1" spans="1:11">
      <c r="A633" s="52"/>
      <c r="I633" s="52"/>
      <c r="K633" s="53"/>
    </row>
    <row r="634" s="46" customFormat="1" ht="15.75" customHeight="1" spans="1:11">
      <c r="A634" s="52"/>
      <c r="I634" s="52"/>
      <c r="K634" s="53"/>
    </row>
    <row r="635" s="46" customFormat="1" ht="15.75" customHeight="1" spans="1:11">
      <c r="A635" s="52"/>
      <c r="I635" s="52"/>
      <c r="K635" s="53"/>
    </row>
    <row r="636" s="46" customFormat="1" ht="15.75" customHeight="1" spans="1:11">
      <c r="A636" s="52"/>
      <c r="I636" s="52"/>
      <c r="K636" s="53"/>
    </row>
    <row r="637" s="46" customFormat="1" ht="15.75" customHeight="1" spans="1:11">
      <c r="A637" s="52"/>
      <c r="I637" s="52"/>
      <c r="K637" s="53"/>
    </row>
    <row r="638" s="46" customFormat="1" ht="15.75" customHeight="1" spans="1:11">
      <c r="A638" s="52"/>
      <c r="I638" s="52"/>
      <c r="K638" s="53"/>
    </row>
    <row r="639" s="46" customFormat="1" ht="15.75" customHeight="1" spans="1:11">
      <c r="A639" s="52"/>
      <c r="I639" s="52"/>
      <c r="K639" s="53"/>
    </row>
    <row r="640" s="46" customFormat="1" ht="15.75" customHeight="1" spans="1:11">
      <c r="A640" s="52"/>
      <c r="I640" s="52"/>
      <c r="K640" s="53"/>
    </row>
    <row r="641" s="46" customFormat="1" ht="15.75" customHeight="1" spans="1:11">
      <c r="A641" s="52"/>
      <c r="I641" s="52"/>
      <c r="K641" s="53"/>
    </row>
    <row r="642" s="46" customFormat="1" ht="15.75" customHeight="1" spans="1:11">
      <c r="A642" s="52"/>
      <c r="I642" s="52"/>
      <c r="K642" s="53"/>
    </row>
    <row r="643" s="46" customFormat="1" ht="15.75" customHeight="1" spans="1:11">
      <c r="A643" s="52"/>
      <c r="I643" s="52"/>
      <c r="K643" s="53"/>
    </row>
    <row r="644" s="46" customFormat="1" ht="15.75" customHeight="1" spans="1:11">
      <c r="A644" s="52"/>
      <c r="I644" s="52"/>
      <c r="K644" s="53"/>
    </row>
    <row r="645" s="46" customFormat="1" ht="15.75" customHeight="1" spans="1:11">
      <c r="A645" s="52"/>
      <c r="I645" s="52"/>
      <c r="K645" s="53"/>
    </row>
    <row r="646" s="46" customFormat="1" ht="15.75" customHeight="1" spans="1:11">
      <c r="A646" s="52"/>
      <c r="I646" s="52"/>
      <c r="K646" s="53"/>
    </row>
    <row r="647" s="46" customFormat="1" ht="15.75" customHeight="1" spans="1:11">
      <c r="A647" s="52"/>
      <c r="I647" s="52"/>
      <c r="K647" s="53"/>
    </row>
    <row r="648" s="46" customFormat="1" ht="15.75" customHeight="1" spans="1:11">
      <c r="A648" s="52"/>
      <c r="I648" s="52"/>
      <c r="K648" s="53"/>
    </row>
    <row r="649" s="46" customFormat="1" ht="15.75" customHeight="1" spans="1:11">
      <c r="A649" s="52"/>
      <c r="I649" s="52"/>
      <c r="K649" s="53"/>
    </row>
    <row r="650" s="46" customFormat="1" ht="15.75" customHeight="1" spans="1:11">
      <c r="A650" s="52"/>
      <c r="I650" s="52"/>
      <c r="K650" s="53"/>
    </row>
    <row r="651" s="46" customFormat="1" ht="15.75" customHeight="1" spans="1:11">
      <c r="A651" s="52"/>
      <c r="I651" s="52"/>
      <c r="K651" s="53"/>
    </row>
    <row r="652" s="46" customFormat="1" ht="15.75" customHeight="1" spans="1:11">
      <c r="A652" s="52"/>
      <c r="I652" s="52"/>
      <c r="K652" s="53"/>
    </row>
    <row r="653" s="46" customFormat="1" ht="15.75" customHeight="1" spans="1:11">
      <c r="A653" s="52"/>
      <c r="I653" s="52"/>
      <c r="K653" s="53"/>
    </row>
    <row r="654" s="46" customFormat="1" ht="15.75" customHeight="1" spans="1:11">
      <c r="A654" s="52"/>
      <c r="I654" s="52"/>
      <c r="K654" s="53"/>
    </row>
    <row r="655" s="46" customFormat="1" ht="15.75" customHeight="1" spans="1:11">
      <c r="A655" s="52"/>
      <c r="I655" s="52"/>
      <c r="K655" s="53"/>
    </row>
    <row r="656" s="46" customFormat="1" ht="15.75" customHeight="1" spans="1:11">
      <c r="A656" s="52"/>
      <c r="I656" s="52"/>
      <c r="K656" s="53"/>
    </row>
    <row r="657" s="46" customFormat="1" ht="15.75" customHeight="1" spans="1:11">
      <c r="A657" s="52"/>
      <c r="I657" s="52"/>
      <c r="K657" s="53"/>
    </row>
    <row r="658" s="46" customFormat="1" ht="15.75" customHeight="1" spans="1:11">
      <c r="A658" s="52"/>
      <c r="I658" s="52"/>
      <c r="K658" s="53"/>
    </row>
    <row r="659" s="46" customFormat="1" ht="15.75" customHeight="1" spans="1:11">
      <c r="A659" s="52"/>
      <c r="I659" s="52"/>
      <c r="K659" s="53"/>
    </row>
    <row r="660" s="46" customFormat="1" ht="15.75" customHeight="1" spans="1:11">
      <c r="A660" s="52"/>
      <c r="I660" s="52"/>
      <c r="K660" s="53"/>
    </row>
    <row r="661" s="46" customFormat="1" ht="15.75" customHeight="1" spans="1:11">
      <c r="A661" s="52"/>
      <c r="I661" s="52"/>
      <c r="K661" s="53"/>
    </row>
    <row r="662" s="46" customFormat="1" ht="15.75" customHeight="1" spans="1:11">
      <c r="A662" s="52"/>
      <c r="I662" s="52"/>
      <c r="K662" s="53"/>
    </row>
    <row r="663" s="46" customFormat="1" ht="15.75" customHeight="1" spans="1:11">
      <c r="A663" s="52"/>
      <c r="I663" s="52"/>
      <c r="K663" s="53"/>
    </row>
    <row r="664" s="46" customFormat="1" ht="15.75" customHeight="1" spans="1:11">
      <c r="A664" s="52"/>
      <c r="I664" s="52"/>
      <c r="K664" s="53"/>
    </row>
    <row r="665" s="46" customFormat="1" ht="15.75" customHeight="1" spans="1:11">
      <c r="A665" s="52"/>
      <c r="I665" s="52"/>
      <c r="K665" s="53"/>
    </row>
    <row r="666" s="46" customFormat="1" ht="15.75" customHeight="1" spans="1:11">
      <c r="A666" s="52"/>
      <c r="I666" s="52"/>
      <c r="K666" s="53"/>
    </row>
    <row r="667" s="46" customFormat="1" ht="15.75" customHeight="1" spans="1:11">
      <c r="A667" s="52"/>
      <c r="I667" s="52"/>
      <c r="K667" s="53"/>
    </row>
    <row r="668" s="46" customFormat="1" ht="15.75" customHeight="1" spans="1:11">
      <c r="A668" s="52"/>
      <c r="I668" s="52"/>
      <c r="K668" s="53"/>
    </row>
    <row r="669" s="46" customFormat="1" ht="15.75" customHeight="1" spans="1:11">
      <c r="A669" s="52"/>
      <c r="I669" s="52"/>
      <c r="K669" s="53"/>
    </row>
    <row r="670" s="46" customFormat="1" ht="15.75" customHeight="1" spans="1:11">
      <c r="A670" s="52"/>
      <c r="I670" s="52"/>
      <c r="K670" s="53"/>
    </row>
    <row r="671" s="46" customFormat="1" ht="15.75" customHeight="1" spans="1:11">
      <c r="A671" s="52"/>
      <c r="I671" s="52"/>
      <c r="K671" s="53"/>
    </row>
    <row r="672" s="46" customFormat="1" ht="15.75" customHeight="1" spans="1:11">
      <c r="A672" s="52"/>
      <c r="I672" s="52"/>
      <c r="K672" s="53"/>
    </row>
    <row r="673" s="46" customFormat="1" ht="15.75" customHeight="1" spans="1:11">
      <c r="A673" s="52"/>
      <c r="I673" s="52"/>
      <c r="K673" s="53"/>
    </row>
    <row r="674" s="46" customFormat="1" ht="15.75" customHeight="1" spans="1:11">
      <c r="A674" s="52"/>
      <c r="I674" s="52"/>
      <c r="K674" s="53"/>
    </row>
    <row r="675" s="46" customFormat="1" ht="15.75" customHeight="1" spans="1:11">
      <c r="A675" s="52"/>
      <c r="I675" s="52"/>
      <c r="K675" s="53"/>
    </row>
    <row r="676" s="46" customFormat="1" ht="15.75" customHeight="1" spans="1:11">
      <c r="A676" s="52"/>
      <c r="I676" s="52"/>
      <c r="K676" s="53"/>
    </row>
    <row r="677" s="46" customFormat="1" ht="15.75" customHeight="1" spans="1:11">
      <c r="A677" s="52"/>
      <c r="I677" s="52"/>
      <c r="K677" s="53"/>
    </row>
    <row r="678" s="46" customFormat="1" ht="15.75" customHeight="1" spans="1:11">
      <c r="A678" s="52"/>
      <c r="I678" s="52"/>
      <c r="K678" s="53"/>
    </row>
    <row r="679" s="46" customFormat="1" ht="15.75" customHeight="1" spans="1:11">
      <c r="A679" s="52"/>
      <c r="I679" s="52"/>
      <c r="K679" s="53"/>
    </row>
    <row r="680" s="46" customFormat="1" ht="15.75" customHeight="1" spans="1:11">
      <c r="A680" s="52"/>
      <c r="I680" s="52"/>
      <c r="K680" s="53"/>
    </row>
    <row r="681" s="46" customFormat="1" ht="15.75" customHeight="1" spans="1:11">
      <c r="A681" s="52"/>
      <c r="I681" s="52"/>
      <c r="K681" s="53"/>
    </row>
    <row r="682" s="46" customFormat="1" ht="15.75" customHeight="1" spans="1:11">
      <c r="A682" s="52"/>
      <c r="I682" s="52"/>
      <c r="K682" s="53"/>
    </row>
    <row r="683" s="46" customFormat="1" ht="15.75" customHeight="1" spans="1:11">
      <c r="A683" s="52"/>
      <c r="I683" s="52"/>
      <c r="K683" s="53"/>
    </row>
    <row r="684" s="46" customFormat="1" ht="15.75" customHeight="1" spans="1:11">
      <c r="A684" s="52"/>
      <c r="I684" s="52"/>
      <c r="K684" s="53"/>
    </row>
    <row r="685" s="46" customFormat="1" ht="15.75" customHeight="1" spans="1:11">
      <c r="A685" s="52"/>
      <c r="I685" s="52"/>
      <c r="K685" s="53"/>
    </row>
    <row r="686" s="46" customFormat="1" ht="15.75" customHeight="1" spans="1:11">
      <c r="A686" s="52"/>
      <c r="I686" s="52"/>
      <c r="K686" s="53"/>
    </row>
    <row r="687" s="46" customFormat="1" ht="15.75" customHeight="1" spans="1:11">
      <c r="A687" s="52"/>
      <c r="I687" s="52"/>
      <c r="K687" s="53"/>
    </row>
    <row r="688" s="46" customFormat="1" ht="15.75" customHeight="1" spans="1:11">
      <c r="A688" s="52"/>
      <c r="I688" s="52"/>
      <c r="K688" s="53"/>
    </row>
    <row r="689" s="46" customFormat="1" ht="15.75" customHeight="1" spans="1:11">
      <c r="A689" s="52"/>
      <c r="I689" s="52"/>
      <c r="K689" s="53"/>
    </row>
    <row r="690" s="46" customFormat="1" ht="15.75" customHeight="1" spans="1:11">
      <c r="A690" s="52"/>
      <c r="I690" s="52"/>
      <c r="K690" s="53"/>
    </row>
    <row r="691" s="46" customFormat="1" ht="15.75" customHeight="1" spans="1:11">
      <c r="A691" s="52"/>
      <c r="I691" s="52"/>
      <c r="K691" s="53"/>
    </row>
    <row r="692" s="46" customFormat="1" ht="15.75" customHeight="1" spans="1:11">
      <c r="A692" s="52"/>
      <c r="I692" s="52"/>
      <c r="K692" s="53"/>
    </row>
    <row r="693" s="46" customFormat="1" ht="15.75" customHeight="1" spans="1:11">
      <c r="A693" s="52"/>
      <c r="I693" s="52"/>
      <c r="K693" s="53"/>
    </row>
    <row r="694" s="46" customFormat="1" ht="15.75" customHeight="1" spans="1:11">
      <c r="A694" s="52"/>
      <c r="I694" s="52"/>
      <c r="K694" s="53"/>
    </row>
    <row r="695" s="46" customFormat="1" ht="15.75" customHeight="1" spans="1:11">
      <c r="A695" s="52"/>
      <c r="I695" s="52"/>
      <c r="K695" s="53"/>
    </row>
    <row r="696" s="46" customFormat="1" ht="15.75" customHeight="1" spans="1:11">
      <c r="A696" s="52"/>
      <c r="I696" s="52"/>
      <c r="K696" s="53"/>
    </row>
    <row r="697" s="46" customFormat="1" ht="15.75" customHeight="1" spans="1:11">
      <c r="A697" s="52"/>
      <c r="I697" s="52"/>
      <c r="K697" s="53"/>
    </row>
    <row r="698" s="46" customFormat="1" ht="15.75" customHeight="1" spans="1:11">
      <c r="A698" s="52"/>
      <c r="I698" s="52"/>
      <c r="K698" s="53"/>
    </row>
    <row r="699" s="46" customFormat="1" ht="15.75" customHeight="1" spans="1:11">
      <c r="A699" s="52"/>
      <c r="I699" s="52"/>
      <c r="K699" s="53"/>
    </row>
    <row r="700" s="46" customFormat="1" ht="15.75" customHeight="1" spans="1:11">
      <c r="A700" s="52"/>
      <c r="I700" s="52"/>
      <c r="K700" s="53"/>
    </row>
    <row r="701" s="46" customFormat="1" ht="15.75" customHeight="1" spans="1:11">
      <c r="A701" s="52"/>
      <c r="I701" s="52"/>
      <c r="K701" s="53"/>
    </row>
    <row r="702" s="46" customFormat="1" ht="15.75" customHeight="1" spans="1:11">
      <c r="A702" s="52"/>
      <c r="I702" s="52"/>
      <c r="K702" s="53"/>
    </row>
    <row r="703" s="46" customFormat="1" ht="15.75" customHeight="1" spans="1:11">
      <c r="A703" s="52"/>
      <c r="I703" s="52"/>
      <c r="K703" s="53"/>
    </row>
    <row r="704" s="46" customFormat="1" ht="15.75" customHeight="1" spans="1:11">
      <c r="A704" s="52"/>
      <c r="I704" s="52"/>
      <c r="K704" s="53"/>
    </row>
    <row r="705" s="46" customFormat="1" ht="15.75" customHeight="1" spans="1:11">
      <c r="A705" s="52"/>
      <c r="I705" s="52"/>
      <c r="K705" s="53"/>
    </row>
    <row r="706" s="46" customFormat="1" ht="15.75" customHeight="1" spans="1:11">
      <c r="A706" s="52"/>
      <c r="I706" s="52"/>
      <c r="K706" s="53"/>
    </row>
    <row r="707" s="46" customFormat="1" ht="15.75" customHeight="1" spans="1:11">
      <c r="A707" s="52"/>
      <c r="I707" s="52"/>
      <c r="K707" s="53"/>
    </row>
    <row r="708" s="46" customFormat="1" ht="15.75" customHeight="1" spans="1:11">
      <c r="A708" s="52"/>
      <c r="I708" s="52"/>
      <c r="K708" s="53"/>
    </row>
    <row r="709" s="46" customFormat="1" ht="15.75" customHeight="1" spans="1:11">
      <c r="A709" s="52"/>
      <c r="I709" s="52"/>
      <c r="K709" s="53"/>
    </row>
    <row r="710" s="46" customFormat="1" ht="15.75" customHeight="1" spans="1:11">
      <c r="A710" s="52"/>
      <c r="I710" s="52"/>
      <c r="K710" s="53"/>
    </row>
    <row r="711" s="46" customFormat="1" ht="15.75" customHeight="1" spans="1:11">
      <c r="A711" s="52"/>
      <c r="I711" s="52"/>
      <c r="K711" s="53"/>
    </row>
    <row r="712" s="46" customFormat="1" ht="15.75" customHeight="1" spans="1:11">
      <c r="A712" s="52"/>
      <c r="I712" s="52"/>
      <c r="K712" s="53"/>
    </row>
    <row r="713" s="46" customFormat="1" ht="15.75" customHeight="1" spans="1:11">
      <c r="A713" s="52"/>
      <c r="I713" s="52"/>
      <c r="K713" s="53"/>
    </row>
    <row r="714" s="46" customFormat="1" ht="15.75" customHeight="1" spans="1:11">
      <c r="A714" s="52"/>
      <c r="I714" s="52"/>
      <c r="K714" s="53"/>
    </row>
    <row r="715" s="46" customFormat="1" ht="15.75" customHeight="1" spans="1:11">
      <c r="A715" s="52"/>
      <c r="I715" s="52"/>
      <c r="K715" s="53"/>
    </row>
    <row r="716" s="46" customFormat="1" ht="15.75" customHeight="1" spans="1:11">
      <c r="A716" s="52"/>
      <c r="I716" s="52"/>
      <c r="K716" s="53"/>
    </row>
    <row r="717" s="46" customFormat="1" ht="15.75" customHeight="1" spans="1:11">
      <c r="A717" s="52"/>
      <c r="I717" s="52"/>
      <c r="K717" s="53"/>
    </row>
    <row r="718" s="46" customFormat="1" ht="15.75" customHeight="1" spans="1:11">
      <c r="A718" s="52"/>
      <c r="I718" s="52"/>
      <c r="K718" s="53"/>
    </row>
    <row r="719" s="46" customFormat="1" ht="15.75" customHeight="1" spans="1:11">
      <c r="A719" s="52"/>
      <c r="I719" s="52"/>
      <c r="K719" s="53"/>
    </row>
    <row r="720" s="46" customFormat="1" ht="15.75" customHeight="1" spans="1:11">
      <c r="A720" s="52"/>
      <c r="I720" s="52"/>
      <c r="K720" s="53"/>
    </row>
    <row r="721" s="46" customFormat="1" ht="15.75" customHeight="1" spans="1:11">
      <c r="A721" s="52"/>
      <c r="I721" s="52"/>
      <c r="K721" s="53"/>
    </row>
    <row r="722" s="46" customFormat="1" ht="15.75" customHeight="1" spans="1:11">
      <c r="A722" s="52"/>
      <c r="I722" s="52"/>
      <c r="K722" s="53"/>
    </row>
    <row r="723" s="46" customFormat="1" ht="15.75" customHeight="1" spans="1:11">
      <c r="A723" s="52"/>
      <c r="I723" s="52"/>
      <c r="K723" s="53"/>
    </row>
    <row r="724" s="46" customFormat="1" ht="15.75" customHeight="1" spans="1:11">
      <c r="A724" s="52"/>
      <c r="I724" s="52"/>
      <c r="K724" s="53"/>
    </row>
    <row r="725" s="46" customFormat="1" ht="15.75" customHeight="1" spans="1:11">
      <c r="A725" s="52"/>
      <c r="I725" s="52"/>
      <c r="K725" s="53"/>
    </row>
    <row r="726" s="46" customFormat="1" ht="15.75" customHeight="1" spans="1:11">
      <c r="A726" s="52"/>
      <c r="I726" s="52"/>
      <c r="K726" s="53"/>
    </row>
    <row r="727" s="46" customFormat="1" ht="15.75" customHeight="1" spans="1:11">
      <c r="A727" s="52"/>
      <c r="I727" s="52"/>
      <c r="K727" s="53"/>
    </row>
    <row r="728" s="46" customFormat="1" ht="15.75" customHeight="1" spans="1:11">
      <c r="A728" s="52"/>
      <c r="I728" s="52"/>
      <c r="K728" s="53"/>
    </row>
    <row r="729" s="46" customFormat="1" ht="15.75" customHeight="1" spans="1:11">
      <c r="A729" s="52"/>
      <c r="I729" s="52"/>
      <c r="K729" s="53"/>
    </row>
    <row r="730" s="46" customFormat="1" ht="15.75" customHeight="1" spans="1:11">
      <c r="A730" s="52"/>
      <c r="I730" s="52"/>
      <c r="K730" s="53"/>
    </row>
    <row r="731" s="46" customFormat="1" ht="15.75" customHeight="1" spans="1:11">
      <c r="A731" s="52"/>
      <c r="I731" s="52"/>
      <c r="K731" s="53"/>
    </row>
    <row r="732" s="46" customFormat="1" ht="15.75" customHeight="1" spans="1:11">
      <c r="A732" s="52"/>
      <c r="I732" s="52"/>
      <c r="K732" s="53"/>
    </row>
    <row r="733" s="46" customFormat="1" ht="15.75" customHeight="1" spans="1:11">
      <c r="A733" s="52"/>
      <c r="I733" s="52"/>
      <c r="K733" s="53"/>
    </row>
    <row r="734" s="46" customFormat="1" ht="15.75" customHeight="1" spans="1:11">
      <c r="A734" s="52"/>
      <c r="I734" s="52"/>
      <c r="K734" s="53"/>
    </row>
    <row r="735" s="46" customFormat="1" ht="15.75" customHeight="1" spans="1:11">
      <c r="A735" s="52"/>
      <c r="I735" s="52"/>
      <c r="K735" s="53"/>
    </row>
    <row r="736" s="46" customFormat="1" ht="15.75" customHeight="1" spans="1:11">
      <c r="A736" s="52"/>
      <c r="I736" s="52"/>
      <c r="K736" s="53"/>
    </row>
    <row r="737" s="46" customFormat="1" ht="15.75" customHeight="1" spans="1:11">
      <c r="A737" s="52"/>
      <c r="I737" s="52"/>
      <c r="K737" s="53"/>
    </row>
    <row r="738" s="46" customFormat="1" ht="15.75" customHeight="1" spans="1:11">
      <c r="A738" s="52"/>
      <c r="I738" s="52"/>
      <c r="K738" s="53"/>
    </row>
    <row r="739" s="46" customFormat="1" ht="15.75" customHeight="1" spans="1:11">
      <c r="A739" s="52"/>
      <c r="I739" s="52"/>
      <c r="K739" s="53"/>
    </row>
    <row r="740" s="46" customFormat="1" ht="15.75" customHeight="1" spans="1:11">
      <c r="A740" s="52"/>
      <c r="I740" s="52"/>
      <c r="K740" s="53"/>
    </row>
    <row r="741" s="46" customFormat="1" ht="15.75" customHeight="1" spans="1:11">
      <c r="A741" s="52"/>
      <c r="I741" s="52"/>
      <c r="K741" s="53"/>
    </row>
    <row r="742" s="46" customFormat="1" ht="15.75" customHeight="1" spans="1:11">
      <c r="A742" s="52"/>
      <c r="I742" s="52"/>
      <c r="K742" s="53"/>
    </row>
    <row r="743" s="46" customFormat="1" ht="15.75" customHeight="1" spans="1:11">
      <c r="A743" s="52"/>
      <c r="I743" s="52"/>
      <c r="K743" s="53"/>
    </row>
    <row r="744" s="46" customFormat="1" ht="15.75" customHeight="1" spans="1:11">
      <c r="A744" s="52"/>
      <c r="I744" s="52"/>
      <c r="K744" s="53"/>
    </row>
    <row r="745" s="46" customFormat="1" ht="15.75" customHeight="1" spans="1:11">
      <c r="A745" s="52"/>
      <c r="I745" s="52"/>
      <c r="K745" s="53"/>
    </row>
    <row r="746" s="46" customFormat="1" ht="15.75" customHeight="1" spans="1:11">
      <c r="A746" s="52"/>
      <c r="I746" s="52"/>
      <c r="K746" s="53"/>
    </row>
    <row r="747" s="46" customFormat="1" ht="15.75" customHeight="1" spans="1:11">
      <c r="A747" s="52"/>
      <c r="I747" s="52"/>
      <c r="K747" s="53"/>
    </row>
    <row r="748" s="46" customFormat="1" ht="15.75" customHeight="1" spans="1:11">
      <c r="A748" s="52"/>
      <c r="I748" s="52"/>
      <c r="K748" s="53"/>
    </row>
    <row r="749" s="46" customFormat="1" ht="15.75" customHeight="1" spans="1:11">
      <c r="A749" s="52"/>
      <c r="I749" s="52"/>
      <c r="K749" s="53"/>
    </row>
    <row r="750" s="46" customFormat="1" ht="15.75" customHeight="1" spans="1:11">
      <c r="A750" s="52"/>
      <c r="I750" s="52"/>
      <c r="K750" s="53"/>
    </row>
    <row r="751" s="46" customFormat="1" ht="15.75" customHeight="1" spans="1:11">
      <c r="A751" s="52"/>
      <c r="I751" s="52"/>
      <c r="K751" s="53"/>
    </row>
    <row r="752" s="46" customFormat="1" ht="15.75" customHeight="1" spans="1:11">
      <c r="A752" s="52"/>
      <c r="I752" s="52"/>
      <c r="K752" s="53"/>
    </row>
    <row r="753" s="46" customFormat="1" ht="15.75" customHeight="1" spans="1:11">
      <c r="A753" s="52"/>
      <c r="I753" s="52"/>
      <c r="K753" s="53"/>
    </row>
    <row r="754" s="46" customFormat="1" ht="15.75" customHeight="1" spans="1:11">
      <c r="A754" s="52"/>
      <c r="I754" s="52"/>
      <c r="K754" s="53"/>
    </row>
    <row r="755" s="46" customFormat="1" ht="15.75" customHeight="1" spans="1:11">
      <c r="A755" s="52"/>
      <c r="I755" s="52"/>
      <c r="K755" s="53"/>
    </row>
    <row r="756" s="46" customFormat="1" ht="15.75" customHeight="1" spans="1:11">
      <c r="A756" s="52"/>
      <c r="I756" s="52"/>
      <c r="K756" s="53"/>
    </row>
    <row r="757" s="46" customFormat="1" ht="15.75" customHeight="1" spans="1:11">
      <c r="A757" s="52"/>
      <c r="I757" s="52"/>
      <c r="K757" s="53"/>
    </row>
    <row r="758" s="46" customFormat="1" ht="15.75" customHeight="1" spans="1:11">
      <c r="A758" s="52"/>
      <c r="I758" s="52"/>
      <c r="K758" s="53"/>
    </row>
    <row r="759" s="46" customFormat="1" ht="15.75" customHeight="1" spans="1:11">
      <c r="A759" s="52"/>
      <c r="I759" s="52"/>
      <c r="K759" s="53"/>
    </row>
    <row r="760" s="46" customFormat="1" ht="15.75" customHeight="1" spans="1:11">
      <c r="A760" s="52"/>
      <c r="I760" s="52"/>
      <c r="K760" s="53"/>
    </row>
    <row r="761" s="46" customFormat="1" ht="15.75" customHeight="1" spans="1:11">
      <c r="A761" s="52"/>
      <c r="I761" s="52"/>
      <c r="K761" s="53"/>
    </row>
    <row r="762" s="46" customFormat="1" ht="15.75" customHeight="1" spans="1:11">
      <c r="A762" s="52"/>
      <c r="I762" s="52"/>
      <c r="K762" s="53"/>
    </row>
    <row r="763" s="46" customFormat="1" ht="15.75" customHeight="1" spans="1:11">
      <c r="A763" s="52"/>
      <c r="I763" s="52"/>
      <c r="K763" s="53"/>
    </row>
    <row r="764" s="46" customFormat="1" ht="15.75" customHeight="1" spans="1:11">
      <c r="A764" s="52"/>
      <c r="I764" s="52"/>
      <c r="K764" s="53"/>
    </row>
    <row r="765" s="46" customFormat="1" ht="15.75" customHeight="1" spans="1:11">
      <c r="A765" s="52"/>
      <c r="I765" s="52"/>
      <c r="K765" s="53"/>
    </row>
    <row r="766" s="46" customFormat="1" ht="15.75" customHeight="1" spans="1:11">
      <c r="A766" s="52"/>
      <c r="I766" s="52"/>
      <c r="K766" s="53"/>
    </row>
    <row r="767" s="46" customFormat="1" ht="15.75" customHeight="1" spans="1:11">
      <c r="A767" s="52"/>
      <c r="I767" s="52"/>
      <c r="K767" s="53"/>
    </row>
    <row r="768" s="46" customFormat="1" ht="15.75" customHeight="1" spans="1:11">
      <c r="A768" s="52"/>
      <c r="I768" s="52"/>
      <c r="K768" s="53"/>
    </row>
    <row r="769" s="46" customFormat="1" ht="15.75" customHeight="1" spans="1:11">
      <c r="A769" s="52"/>
      <c r="I769" s="52"/>
      <c r="K769" s="53"/>
    </row>
    <row r="770" s="46" customFormat="1" ht="15.75" customHeight="1" spans="1:11">
      <c r="A770" s="52"/>
      <c r="I770" s="52"/>
      <c r="K770" s="53"/>
    </row>
    <row r="771" s="46" customFormat="1" ht="15.75" customHeight="1" spans="1:11">
      <c r="A771" s="52"/>
      <c r="I771" s="52"/>
      <c r="K771" s="53"/>
    </row>
    <row r="772" s="46" customFormat="1" ht="15.75" customHeight="1" spans="1:11">
      <c r="A772" s="52"/>
      <c r="I772" s="52"/>
      <c r="K772" s="53"/>
    </row>
    <row r="773" s="46" customFormat="1" ht="15.75" customHeight="1" spans="1:11">
      <c r="A773" s="52"/>
      <c r="I773" s="52"/>
      <c r="K773" s="53"/>
    </row>
    <row r="774" s="46" customFormat="1" ht="15.75" customHeight="1" spans="1:11">
      <c r="A774" s="52"/>
      <c r="I774" s="52"/>
      <c r="K774" s="53"/>
    </row>
    <row r="775" s="46" customFormat="1" ht="15.75" customHeight="1" spans="1:11">
      <c r="A775" s="52"/>
      <c r="I775" s="52"/>
      <c r="K775" s="53"/>
    </row>
    <row r="776" s="46" customFormat="1" ht="15.75" customHeight="1" spans="1:11">
      <c r="A776" s="52"/>
      <c r="I776" s="52"/>
      <c r="K776" s="53"/>
    </row>
    <row r="777" s="46" customFormat="1" ht="15.75" customHeight="1" spans="1:11">
      <c r="A777" s="52"/>
      <c r="I777" s="52"/>
      <c r="K777" s="53"/>
    </row>
    <row r="778" s="46" customFormat="1" ht="15.75" customHeight="1" spans="1:11">
      <c r="A778" s="52"/>
      <c r="I778" s="52"/>
      <c r="K778" s="53"/>
    </row>
    <row r="779" s="46" customFormat="1" ht="15.75" customHeight="1" spans="1:11">
      <c r="A779" s="52"/>
      <c r="I779" s="52"/>
      <c r="K779" s="53"/>
    </row>
    <row r="780" s="46" customFormat="1" ht="15.75" customHeight="1" spans="1:11">
      <c r="A780" s="52"/>
      <c r="I780" s="52"/>
      <c r="K780" s="53"/>
    </row>
    <row r="781" s="46" customFormat="1" ht="15.75" customHeight="1" spans="1:11">
      <c r="A781" s="52"/>
      <c r="I781" s="52"/>
      <c r="K781" s="53"/>
    </row>
    <row r="782" s="46" customFormat="1" ht="15.75" customHeight="1" spans="1:11">
      <c r="A782" s="52"/>
      <c r="I782" s="52"/>
      <c r="K782" s="53"/>
    </row>
    <row r="783" s="46" customFormat="1" ht="15.75" customHeight="1" spans="1:11">
      <c r="A783" s="52"/>
      <c r="I783" s="52"/>
      <c r="K783" s="53"/>
    </row>
    <row r="784" s="46" customFormat="1" ht="15.75" customHeight="1" spans="1:11">
      <c r="A784" s="52"/>
      <c r="I784" s="52"/>
      <c r="K784" s="53"/>
    </row>
    <row r="785" s="46" customFormat="1" ht="15.75" customHeight="1" spans="1:11">
      <c r="A785" s="52"/>
      <c r="I785" s="52"/>
      <c r="K785" s="53"/>
    </row>
    <row r="786" s="46" customFormat="1" ht="15.75" customHeight="1" spans="1:11">
      <c r="A786" s="52"/>
      <c r="I786" s="52"/>
      <c r="K786" s="53"/>
    </row>
    <row r="787" s="46" customFormat="1" ht="15.75" customHeight="1" spans="1:11">
      <c r="A787" s="52"/>
      <c r="I787" s="52"/>
      <c r="K787" s="53"/>
    </row>
    <row r="788" s="46" customFormat="1" ht="15.75" customHeight="1" spans="1:11">
      <c r="A788" s="52"/>
      <c r="I788" s="52"/>
      <c r="K788" s="53"/>
    </row>
    <row r="789" s="46" customFormat="1" ht="15.75" customHeight="1" spans="1:11">
      <c r="A789" s="52"/>
      <c r="I789" s="52"/>
      <c r="K789" s="53"/>
    </row>
    <row r="790" s="46" customFormat="1" ht="15.75" customHeight="1" spans="1:11">
      <c r="A790" s="52"/>
      <c r="I790" s="52"/>
      <c r="K790" s="53"/>
    </row>
    <row r="791" s="46" customFormat="1" ht="15.75" customHeight="1" spans="1:11">
      <c r="A791" s="52"/>
      <c r="I791" s="52"/>
      <c r="K791" s="53"/>
    </row>
    <row r="792" s="46" customFormat="1" ht="15.75" customHeight="1" spans="1:11">
      <c r="A792" s="52"/>
      <c r="I792" s="52"/>
      <c r="K792" s="53"/>
    </row>
    <row r="793" s="46" customFormat="1" ht="15.75" customHeight="1" spans="1:11">
      <c r="A793" s="52"/>
      <c r="I793" s="52"/>
      <c r="K793" s="53"/>
    </row>
    <row r="794" s="46" customFormat="1" ht="15.75" customHeight="1" spans="1:11">
      <c r="A794" s="52"/>
      <c r="I794" s="52"/>
      <c r="K794" s="53"/>
    </row>
    <row r="795" s="46" customFormat="1" ht="15.75" customHeight="1" spans="1:11">
      <c r="A795" s="52"/>
      <c r="I795" s="52"/>
      <c r="K795" s="53"/>
    </row>
    <row r="796" s="46" customFormat="1" ht="15.75" customHeight="1" spans="1:11">
      <c r="A796" s="52"/>
      <c r="I796" s="52"/>
      <c r="K796" s="53"/>
    </row>
    <row r="797" s="46" customFormat="1" ht="15.75" customHeight="1" spans="1:11">
      <c r="A797" s="52"/>
      <c r="I797" s="52"/>
      <c r="K797" s="53"/>
    </row>
    <row r="798" s="46" customFormat="1" ht="15.75" customHeight="1" spans="1:11">
      <c r="A798" s="52"/>
      <c r="I798" s="52"/>
      <c r="K798" s="53"/>
    </row>
    <row r="799" s="46" customFormat="1" ht="15.75" customHeight="1" spans="1:11">
      <c r="A799" s="52"/>
      <c r="I799" s="52"/>
      <c r="K799" s="53"/>
    </row>
    <row r="800" s="46" customFormat="1" ht="15.75" customHeight="1" spans="1:11">
      <c r="A800" s="52"/>
      <c r="I800" s="52"/>
      <c r="K800" s="53"/>
    </row>
    <row r="801" s="46" customFormat="1" ht="15.75" customHeight="1" spans="1:11">
      <c r="A801" s="52"/>
      <c r="I801" s="52"/>
      <c r="K801" s="53"/>
    </row>
    <row r="802" s="46" customFormat="1" ht="15.75" customHeight="1" spans="1:11">
      <c r="A802" s="52"/>
      <c r="I802" s="52"/>
      <c r="K802" s="53"/>
    </row>
    <row r="803" s="46" customFormat="1" ht="15.75" customHeight="1" spans="1:11">
      <c r="A803" s="52"/>
      <c r="I803" s="52"/>
      <c r="K803" s="53"/>
    </row>
    <row r="804" s="46" customFormat="1" ht="15.75" customHeight="1" spans="1:11">
      <c r="A804" s="52"/>
      <c r="I804" s="52"/>
      <c r="K804" s="53"/>
    </row>
    <row r="805" s="46" customFormat="1" ht="15.75" customHeight="1" spans="1:11">
      <c r="A805" s="52"/>
      <c r="I805" s="52"/>
      <c r="K805" s="53"/>
    </row>
    <row r="806" s="46" customFormat="1" ht="15.75" customHeight="1" spans="1:11">
      <c r="A806" s="52"/>
      <c r="I806" s="52"/>
      <c r="K806" s="53"/>
    </row>
    <row r="807" s="46" customFormat="1" ht="15.75" customHeight="1" spans="1:11">
      <c r="A807" s="52"/>
      <c r="I807" s="52"/>
      <c r="K807" s="53"/>
    </row>
    <row r="808" s="46" customFormat="1" ht="15.75" customHeight="1" spans="1:11">
      <c r="A808" s="52"/>
      <c r="I808" s="52"/>
      <c r="K808" s="53"/>
    </row>
    <row r="809" s="46" customFormat="1" ht="15.75" customHeight="1" spans="1:11">
      <c r="A809" s="52"/>
      <c r="I809" s="52"/>
      <c r="K809" s="53"/>
    </row>
    <row r="810" s="46" customFormat="1" ht="15.75" customHeight="1" spans="1:11">
      <c r="A810" s="52"/>
      <c r="I810" s="52"/>
      <c r="K810" s="53"/>
    </row>
    <row r="811" s="46" customFormat="1" ht="15.75" customHeight="1" spans="1:11">
      <c r="A811" s="52"/>
      <c r="I811" s="52"/>
      <c r="K811" s="53"/>
    </row>
    <row r="812" s="46" customFormat="1" ht="15.75" customHeight="1" spans="1:11">
      <c r="A812" s="52"/>
      <c r="I812" s="52"/>
      <c r="K812" s="53"/>
    </row>
    <row r="813" s="46" customFormat="1" ht="15.75" customHeight="1" spans="1:11">
      <c r="A813" s="52"/>
      <c r="I813" s="52"/>
      <c r="K813" s="53"/>
    </row>
    <row r="814" s="46" customFormat="1" ht="15.75" customHeight="1" spans="1:11">
      <c r="A814" s="52"/>
      <c r="I814" s="52"/>
      <c r="K814" s="53"/>
    </row>
    <row r="815" s="46" customFormat="1" ht="15.75" customHeight="1" spans="1:11">
      <c r="A815" s="52"/>
      <c r="I815" s="52"/>
      <c r="K815" s="53"/>
    </row>
    <row r="816" s="46" customFormat="1" ht="15.75" customHeight="1" spans="1:11">
      <c r="A816" s="52"/>
      <c r="I816" s="52"/>
      <c r="K816" s="53"/>
    </row>
    <row r="817" s="46" customFormat="1" ht="15.75" customHeight="1" spans="1:11">
      <c r="A817" s="52"/>
      <c r="I817" s="52"/>
      <c r="K817" s="53"/>
    </row>
    <row r="818" s="46" customFormat="1" ht="15.75" customHeight="1" spans="1:11">
      <c r="A818" s="52"/>
      <c r="I818" s="52"/>
      <c r="K818" s="53"/>
    </row>
    <row r="819" s="46" customFormat="1" ht="15.75" customHeight="1" spans="1:11">
      <c r="A819" s="52"/>
      <c r="I819" s="52"/>
      <c r="K819" s="53"/>
    </row>
    <row r="820" s="46" customFormat="1" ht="15.75" customHeight="1" spans="1:11">
      <c r="A820" s="52"/>
      <c r="I820" s="52"/>
      <c r="K820" s="53"/>
    </row>
    <row r="821" s="46" customFormat="1" ht="15.75" customHeight="1" spans="1:11">
      <c r="A821" s="52"/>
      <c r="I821" s="52"/>
      <c r="K821" s="53"/>
    </row>
    <row r="822" s="46" customFormat="1" ht="15.75" customHeight="1" spans="1:11">
      <c r="A822" s="52"/>
      <c r="I822" s="52"/>
      <c r="K822" s="53"/>
    </row>
    <row r="823" s="46" customFormat="1" ht="15.75" customHeight="1" spans="1:11">
      <c r="A823" s="52"/>
      <c r="I823" s="52"/>
      <c r="K823" s="53"/>
    </row>
    <row r="824" s="46" customFormat="1" ht="15.75" customHeight="1" spans="1:11">
      <c r="A824" s="52"/>
      <c r="I824" s="52"/>
      <c r="K824" s="53"/>
    </row>
    <row r="825" s="46" customFormat="1" ht="15.75" customHeight="1" spans="1:11">
      <c r="A825" s="52"/>
      <c r="I825" s="52"/>
      <c r="K825" s="53"/>
    </row>
    <row r="826" s="46" customFormat="1" ht="15.75" customHeight="1" spans="1:11">
      <c r="A826" s="52"/>
      <c r="I826" s="52"/>
      <c r="K826" s="53"/>
    </row>
    <row r="827" s="46" customFormat="1" ht="15.75" customHeight="1" spans="1:11">
      <c r="A827" s="52"/>
      <c r="I827" s="52"/>
      <c r="K827" s="53"/>
    </row>
    <row r="828" s="46" customFormat="1" ht="15.75" customHeight="1" spans="1:11">
      <c r="A828" s="52"/>
      <c r="I828" s="52"/>
      <c r="K828" s="53"/>
    </row>
    <row r="829" s="46" customFormat="1" ht="15.75" customHeight="1" spans="1:11">
      <c r="A829" s="52"/>
      <c r="I829" s="52"/>
      <c r="K829" s="53"/>
    </row>
    <row r="830" s="46" customFormat="1" ht="15.75" customHeight="1" spans="1:11">
      <c r="A830" s="52"/>
      <c r="I830" s="52"/>
      <c r="K830" s="53"/>
    </row>
    <row r="831" s="46" customFormat="1" ht="15.75" customHeight="1" spans="1:11">
      <c r="A831" s="52"/>
      <c r="I831" s="52"/>
      <c r="K831" s="53"/>
    </row>
    <row r="832" s="46" customFormat="1" ht="15.75" customHeight="1" spans="1:11">
      <c r="A832" s="52"/>
      <c r="I832" s="52"/>
      <c r="K832" s="53"/>
    </row>
    <row r="833" s="46" customFormat="1" ht="15.75" customHeight="1" spans="1:11">
      <c r="A833" s="52"/>
      <c r="I833" s="52"/>
      <c r="K833" s="53"/>
    </row>
    <row r="834" s="46" customFormat="1" ht="15.75" customHeight="1" spans="1:11">
      <c r="A834" s="52"/>
      <c r="I834" s="52"/>
      <c r="K834" s="53"/>
    </row>
    <row r="835" s="46" customFormat="1" ht="15.75" customHeight="1" spans="1:11">
      <c r="A835" s="52"/>
      <c r="I835" s="52"/>
      <c r="K835" s="53"/>
    </row>
    <row r="836" s="46" customFormat="1" ht="15.75" customHeight="1" spans="1:11">
      <c r="A836" s="52"/>
      <c r="I836" s="52"/>
      <c r="K836" s="53"/>
    </row>
    <row r="837" s="46" customFormat="1" ht="15.75" customHeight="1" spans="1:11">
      <c r="A837" s="52"/>
      <c r="I837" s="52"/>
      <c r="K837" s="53"/>
    </row>
    <row r="838" s="46" customFormat="1" ht="15.75" customHeight="1" spans="1:11">
      <c r="A838" s="52"/>
      <c r="I838" s="52"/>
      <c r="K838" s="53"/>
    </row>
    <row r="839" s="46" customFormat="1" ht="15.75" customHeight="1" spans="1:11">
      <c r="A839" s="52"/>
      <c r="I839" s="52"/>
      <c r="K839" s="53"/>
    </row>
    <row r="840" s="46" customFormat="1" ht="15.75" customHeight="1" spans="1:11">
      <c r="A840" s="52"/>
      <c r="I840" s="52"/>
      <c r="K840" s="53"/>
    </row>
    <row r="841" s="46" customFormat="1" ht="15.75" customHeight="1" spans="1:11">
      <c r="A841" s="52"/>
      <c r="I841" s="52"/>
      <c r="K841" s="53"/>
    </row>
    <row r="842" s="46" customFormat="1" ht="15.75" customHeight="1" spans="1:11">
      <c r="A842" s="52"/>
      <c r="I842" s="52"/>
      <c r="K842" s="53"/>
    </row>
    <row r="843" s="46" customFormat="1" ht="15.75" customHeight="1" spans="1:11">
      <c r="A843" s="52"/>
      <c r="I843" s="52"/>
      <c r="K843" s="53"/>
    </row>
    <row r="844" s="46" customFormat="1" ht="15.75" customHeight="1" spans="1:11">
      <c r="A844" s="52"/>
      <c r="I844" s="52"/>
      <c r="K844" s="53"/>
    </row>
    <row r="845" s="46" customFormat="1" ht="15.75" customHeight="1" spans="1:11">
      <c r="A845" s="52"/>
      <c r="I845" s="52"/>
      <c r="K845" s="53"/>
    </row>
    <row r="846" s="46" customFormat="1" ht="15.75" customHeight="1" spans="1:11">
      <c r="A846" s="52"/>
      <c r="I846" s="52"/>
      <c r="K846" s="53"/>
    </row>
    <row r="847" s="46" customFormat="1" ht="15.75" customHeight="1" spans="1:11">
      <c r="A847" s="52"/>
      <c r="I847" s="52"/>
      <c r="K847" s="53"/>
    </row>
    <row r="848" s="46" customFormat="1" ht="15.75" customHeight="1" spans="1:11">
      <c r="A848" s="52"/>
      <c r="I848" s="52"/>
      <c r="K848" s="53"/>
    </row>
    <row r="849" s="46" customFormat="1" ht="15.75" customHeight="1" spans="1:11">
      <c r="A849" s="52"/>
      <c r="I849" s="52"/>
      <c r="K849" s="53"/>
    </row>
    <row r="850" s="46" customFormat="1" ht="15.75" customHeight="1" spans="1:11">
      <c r="A850" s="52"/>
      <c r="I850" s="52"/>
      <c r="K850" s="53"/>
    </row>
    <row r="851" s="46" customFormat="1" ht="15.75" customHeight="1" spans="1:11">
      <c r="A851" s="52"/>
      <c r="I851" s="52"/>
      <c r="K851" s="53"/>
    </row>
    <row r="852" s="46" customFormat="1" ht="15.75" customHeight="1" spans="1:11">
      <c r="A852" s="52"/>
      <c r="I852" s="52"/>
      <c r="K852" s="53"/>
    </row>
    <row r="853" s="46" customFormat="1" ht="15.75" customHeight="1" spans="1:11">
      <c r="A853" s="52"/>
      <c r="I853" s="52"/>
      <c r="K853" s="53"/>
    </row>
    <row r="854" s="46" customFormat="1" ht="15.75" customHeight="1" spans="1:11">
      <c r="A854" s="52"/>
      <c r="I854" s="52"/>
      <c r="K854" s="53"/>
    </row>
    <row r="855" s="46" customFormat="1" ht="15.75" customHeight="1" spans="1:11">
      <c r="A855" s="52"/>
      <c r="I855" s="52"/>
      <c r="K855" s="53"/>
    </row>
    <row r="856" s="46" customFormat="1" ht="15.75" customHeight="1" spans="1:11">
      <c r="A856" s="52"/>
      <c r="I856" s="52"/>
      <c r="K856" s="53"/>
    </row>
    <row r="857" s="46" customFormat="1" ht="15.75" customHeight="1" spans="1:11">
      <c r="A857" s="52"/>
      <c r="I857" s="52"/>
      <c r="K857" s="53"/>
    </row>
    <row r="858" s="46" customFormat="1" ht="15.75" customHeight="1" spans="1:11">
      <c r="A858" s="52"/>
      <c r="I858" s="52"/>
      <c r="K858" s="53"/>
    </row>
    <row r="859" s="46" customFormat="1" ht="15.75" customHeight="1" spans="1:11">
      <c r="A859" s="52"/>
      <c r="I859" s="52"/>
      <c r="K859" s="53"/>
    </row>
    <row r="860" s="46" customFormat="1" ht="15.75" customHeight="1" spans="1:11">
      <c r="A860" s="52"/>
      <c r="I860" s="52"/>
      <c r="K860" s="53"/>
    </row>
    <row r="861" s="46" customFormat="1" ht="15.75" customHeight="1" spans="1:11">
      <c r="A861" s="52"/>
      <c r="I861" s="52"/>
      <c r="K861" s="53"/>
    </row>
    <row r="862" s="46" customFormat="1" ht="15.75" customHeight="1" spans="1:11">
      <c r="A862" s="52"/>
      <c r="I862" s="52"/>
      <c r="K862" s="53"/>
    </row>
    <row r="863" s="46" customFormat="1" ht="15.75" customHeight="1" spans="1:11">
      <c r="A863" s="52"/>
      <c r="I863" s="52"/>
      <c r="K863" s="53"/>
    </row>
    <row r="864" s="46" customFormat="1" ht="15.75" customHeight="1" spans="1:11">
      <c r="A864" s="52"/>
      <c r="I864" s="52"/>
      <c r="K864" s="53"/>
    </row>
    <row r="865" s="46" customFormat="1" ht="15.75" customHeight="1" spans="1:11">
      <c r="A865" s="52"/>
      <c r="I865" s="52"/>
      <c r="K865" s="53"/>
    </row>
    <row r="866" s="46" customFormat="1" ht="15.75" customHeight="1" spans="1:11">
      <c r="A866" s="52"/>
      <c r="I866" s="52"/>
      <c r="K866" s="53"/>
    </row>
    <row r="867" s="46" customFormat="1" ht="15.75" customHeight="1" spans="1:11">
      <c r="A867" s="52"/>
      <c r="I867" s="52"/>
      <c r="K867" s="53"/>
    </row>
    <row r="868" s="46" customFormat="1" ht="15.75" customHeight="1" spans="1:11">
      <c r="A868" s="52"/>
      <c r="I868" s="52"/>
      <c r="K868" s="53"/>
    </row>
    <row r="869" s="46" customFormat="1" ht="15.75" customHeight="1" spans="1:11">
      <c r="A869" s="52"/>
      <c r="I869" s="52"/>
      <c r="K869" s="53"/>
    </row>
    <row r="870" s="46" customFormat="1" ht="15.75" customHeight="1" spans="1:11">
      <c r="A870" s="52"/>
      <c r="I870" s="52"/>
      <c r="K870" s="53"/>
    </row>
    <row r="871" s="46" customFormat="1" ht="15.75" customHeight="1" spans="1:11">
      <c r="A871" s="52"/>
      <c r="I871" s="52"/>
      <c r="K871" s="53"/>
    </row>
    <row r="872" s="46" customFormat="1" ht="15.75" customHeight="1" spans="1:11">
      <c r="A872" s="52"/>
      <c r="I872" s="52"/>
      <c r="K872" s="53"/>
    </row>
    <row r="873" s="46" customFormat="1" ht="15.75" customHeight="1" spans="1:11">
      <c r="A873" s="52"/>
      <c r="I873" s="52"/>
      <c r="K873" s="53"/>
    </row>
    <row r="874" s="46" customFormat="1" ht="15.75" customHeight="1" spans="1:11">
      <c r="A874" s="52"/>
      <c r="I874" s="52"/>
      <c r="K874" s="53"/>
    </row>
    <row r="875" s="46" customFormat="1" ht="15.75" customHeight="1" spans="1:11">
      <c r="A875" s="52"/>
      <c r="I875" s="52"/>
      <c r="K875" s="53"/>
    </row>
    <row r="876" s="46" customFormat="1" ht="15.75" customHeight="1" spans="1:11">
      <c r="A876" s="52"/>
      <c r="I876" s="52"/>
      <c r="K876" s="53"/>
    </row>
    <row r="877" s="46" customFormat="1" ht="15.75" customHeight="1" spans="1:11">
      <c r="A877" s="52"/>
      <c r="I877" s="52"/>
      <c r="K877" s="53"/>
    </row>
    <row r="878" s="46" customFormat="1" ht="15.75" customHeight="1" spans="1:11">
      <c r="A878" s="52"/>
      <c r="I878" s="52"/>
      <c r="K878" s="53"/>
    </row>
    <row r="879" s="46" customFormat="1" ht="15.75" customHeight="1" spans="1:11">
      <c r="A879" s="52"/>
      <c r="I879" s="52"/>
      <c r="K879" s="53"/>
    </row>
    <row r="880" s="46" customFormat="1" ht="15.75" customHeight="1" spans="1:11">
      <c r="A880" s="52"/>
      <c r="I880" s="52"/>
      <c r="K880" s="53"/>
    </row>
    <row r="881" s="46" customFormat="1" ht="15.75" customHeight="1" spans="1:11">
      <c r="A881" s="52"/>
      <c r="I881" s="52"/>
      <c r="K881" s="53"/>
    </row>
    <row r="882" s="46" customFormat="1" ht="15.75" customHeight="1" spans="1:11">
      <c r="A882" s="52"/>
      <c r="I882" s="52"/>
      <c r="K882" s="53"/>
    </row>
    <row r="883" s="46" customFormat="1" ht="15.75" customHeight="1" spans="1:11">
      <c r="A883" s="52"/>
      <c r="I883" s="52"/>
      <c r="K883" s="53"/>
    </row>
    <row r="884" s="46" customFormat="1" ht="15.75" customHeight="1" spans="1:11">
      <c r="A884" s="52"/>
      <c r="I884" s="52"/>
      <c r="K884" s="53"/>
    </row>
    <row r="885" s="46" customFormat="1" ht="15.75" customHeight="1" spans="1:11">
      <c r="A885" s="52"/>
      <c r="I885" s="52"/>
      <c r="K885" s="53"/>
    </row>
    <row r="886" s="46" customFormat="1" ht="15.75" customHeight="1" spans="1:11">
      <c r="A886" s="52"/>
      <c r="I886" s="52"/>
      <c r="K886" s="53"/>
    </row>
    <row r="887" s="46" customFormat="1" ht="15.75" customHeight="1" spans="1:11">
      <c r="A887" s="52"/>
      <c r="I887" s="52"/>
      <c r="K887" s="53"/>
    </row>
    <row r="888" s="46" customFormat="1" ht="15.75" customHeight="1" spans="1:11">
      <c r="A888" s="52"/>
      <c r="I888" s="52"/>
      <c r="K888" s="53"/>
    </row>
    <row r="889" s="46" customFormat="1" ht="15.75" customHeight="1" spans="1:11">
      <c r="A889" s="52"/>
      <c r="I889" s="52"/>
      <c r="K889" s="53"/>
    </row>
    <row r="890" s="46" customFormat="1" ht="15.75" customHeight="1" spans="1:11">
      <c r="A890" s="52"/>
      <c r="I890" s="52"/>
      <c r="K890" s="53"/>
    </row>
    <row r="891" s="46" customFormat="1" ht="15.75" customHeight="1" spans="1:11">
      <c r="A891" s="52"/>
      <c r="I891" s="52"/>
      <c r="K891" s="53"/>
    </row>
    <row r="892" s="46" customFormat="1" ht="15.75" customHeight="1" spans="1:11">
      <c r="A892" s="52"/>
      <c r="I892" s="52"/>
      <c r="K892" s="53"/>
    </row>
    <row r="893" s="46" customFormat="1" ht="15.75" customHeight="1" spans="1:11">
      <c r="A893" s="52"/>
      <c r="I893" s="52"/>
      <c r="K893" s="53"/>
    </row>
    <row r="894" s="46" customFormat="1" ht="15.75" customHeight="1" spans="1:11">
      <c r="A894" s="52"/>
      <c r="I894" s="52"/>
      <c r="K894" s="53"/>
    </row>
    <row r="895" s="46" customFormat="1" ht="15.75" customHeight="1" spans="1:11">
      <c r="A895" s="52"/>
      <c r="I895" s="52"/>
      <c r="K895" s="53"/>
    </row>
    <row r="896" s="46" customFormat="1" ht="15.75" customHeight="1" spans="1:11">
      <c r="A896" s="52"/>
      <c r="I896" s="52"/>
      <c r="K896" s="53"/>
    </row>
    <row r="897" s="46" customFormat="1" ht="15.75" customHeight="1" spans="1:11">
      <c r="A897" s="52"/>
      <c r="I897" s="52"/>
      <c r="K897" s="53"/>
    </row>
    <row r="898" s="46" customFormat="1" ht="15.75" customHeight="1" spans="1:11">
      <c r="A898" s="52"/>
      <c r="I898" s="52"/>
      <c r="K898" s="53"/>
    </row>
    <row r="899" s="46" customFormat="1" ht="15.75" customHeight="1" spans="1:11">
      <c r="A899" s="52"/>
      <c r="I899" s="52"/>
      <c r="K899" s="53"/>
    </row>
    <row r="900" s="46" customFormat="1" ht="15.75" customHeight="1" spans="1:11">
      <c r="A900" s="52"/>
      <c r="I900" s="52"/>
      <c r="K900" s="53"/>
    </row>
    <row r="901" s="46" customFormat="1" ht="15.75" customHeight="1" spans="1:11">
      <c r="A901" s="52"/>
      <c r="I901" s="52"/>
      <c r="K901" s="53"/>
    </row>
    <row r="902" s="46" customFormat="1" ht="15.75" customHeight="1" spans="1:11">
      <c r="A902" s="52"/>
      <c r="I902" s="52"/>
      <c r="K902" s="53"/>
    </row>
    <row r="903" s="46" customFormat="1" ht="15.75" customHeight="1" spans="1:11">
      <c r="A903" s="52"/>
      <c r="I903" s="52"/>
      <c r="K903" s="53"/>
    </row>
    <row r="904" s="46" customFormat="1" ht="15.75" customHeight="1" spans="1:11">
      <c r="A904" s="52"/>
      <c r="I904" s="52"/>
      <c r="K904" s="53"/>
    </row>
    <row r="905" s="46" customFormat="1" ht="15.75" customHeight="1" spans="1:11">
      <c r="A905" s="52"/>
      <c r="I905" s="52"/>
      <c r="K905" s="53"/>
    </row>
    <row r="906" s="46" customFormat="1" ht="15.75" customHeight="1" spans="1:11">
      <c r="A906" s="52"/>
      <c r="I906" s="52"/>
      <c r="K906" s="53"/>
    </row>
    <row r="907" s="46" customFormat="1" ht="15.75" customHeight="1" spans="1:11">
      <c r="A907" s="52"/>
      <c r="I907" s="52"/>
      <c r="K907" s="53"/>
    </row>
    <row r="908" s="46" customFormat="1" ht="15.75" customHeight="1" spans="1:11">
      <c r="A908" s="52"/>
      <c r="I908" s="52"/>
      <c r="K908" s="53"/>
    </row>
    <row r="909" s="46" customFormat="1" ht="15.75" customHeight="1" spans="1:11">
      <c r="A909" s="52"/>
      <c r="I909" s="52"/>
      <c r="K909" s="53"/>
    </row>
    <row r="910" s="46" customFormat="1" ht="15.75" customHeight="1" spans="1:11">
      <c r="A910" s="52"/>
      <c r="I910" s="52"/>
      <c r="K910" s="53"/>
    </row>
    <row r="911" s="46" customFormat="1" ht="15.75" customHeight="1" spans="1:11">
      <c r="A911" s="52"/>
      <c r="I911" s="52"/>
      <c r="K911" s="53"/>
    </row>
    <row r="912" s="46" customFormat="1" ht="15.75" customHeight="1" spans="1:11">
      <c r="A912" s="52"/>
      <c r="I912" s="52"/>
      <c r="K912" s="53"/>
    </row>
    <row r="913" s="46" customFormat="1" ht="15.75" customHeight="1" spans="1:11">
      <c r="A913" s="52"/>
      <c r="I913" s="52"/>
      <c r="K913" s="53"/>
    </row>
    <row r="914" s="46" customFormat="1" ht="15.75" customHeight="1" spans="1:11">
      <c r="A914" s="52"/>
      <c r="I914" s="52"/>
      <c r="K914" s="53"/>
    </row>
    <row r="915" s="46" customFormat="1" ht="15.75" customHeight="1" spans="1:11">
      <c r="A915" s="52"/>
      <c r="I915" s="52"/>
      <c r="K915" s="53"/>
    </row>
    <row r="916" s="46" customFormat="1" ht="15.75" customHeight="1" spans="1:11">
      <c r="A916" s="52"/>
      <c r="I916" s="52"/>
      <c r="K916" s="53"/>
    </row>
    <row r="917" s="46" customFormat="1" ht="15.75" customHeight="1" spans="1:11">
      <c r="A917" s="52"/>
      <c r="I917" s="52"/>
      <c r="K917" s="53"/>
    </row>
    <row r="918" s="46" customFormat="1" ht="15.75" customHeight="1" spans="1:11">
      <c r="A918" s="52"/>
      <c r="I918" s="52"/>
      <c r="K918" s="53"/>
    </row>
    <row r="919" s="46" customFormat="1" ht="15.75" customHeight="1" spans="1:11">
      <c r="A919" s="52"/>
      <c r="I919" s="52"/>
      <c r="K919" s="53"/>
    </row>
    <row r="920" s="46" customFormat="1" ht="15.75" customHeight="1" spans="1:11">
      <c r="A920" s="52"/>
      <c r="I920" s="52"/>
      <c r="K920" s="53"/>
    </row>
    <row r="921" s="46" customFormat="1" ht="15.75" customHeight="1" spans="1:11">
      <c r="A921" s="52"/>
      <c r="I921" s="52"/>
      <c r="K921" s="53"/>
    </row>
    <row r="922" s="46" customFormat="1" ht="15.75" customHeight="1" spans="1:11">
      <c r="A922" s="52"/>
      <c r="I922" s="52"/>
      <c r="K922" s="53"/>
    </row>
    <row r="923" s="46" customFormat="1" ht="15.75" customHeight="1" spans="1:11">
      <c r="A923" s="52"/>
      <c r="I923" s="52"/>
      <c r="K923" s="53"/>
    </row>
    <row r="924" s="46" customFormat="1" ht="15.75" customHeight="1" spans="1:11">
      <c r="A924" s="52"/>
      <c r="I924" s="52"/>
      <c r="K924" s="53"/>
    </row>
    <row r="925" s="46" customFormat="1" ht="15.75" customHeight="1" spans="1:11">
      <c r="A925" s="52"/>
      <c r="I925" s="52"/>
      <c r="K925" s="53"/>
    </row>
    <row r="926" s="46" customFormat="1" ht="15.75" customHeight="1" spans="1:11">
      <c r="A926" s="52"/>
      <c r="I926" s="52"/>
      <c r="K926" s="53"/>
    </row>
    <row r="927" s="46" customFormat="1" ht="15.75" customHeight="1" spans="1:11">
      <c r="A927" s="52"/>
      <c r="I927" s="52"/>
      <c r="K927" s="53"/>
    </row>
    <row r="928" s="46" customFormat="1" ht="15.75" customHeight="1" spans="1:11">
      <c r="A928" s="52"/>
      <c r="I928" s="52"/>
      <c r="K928" s="53"/>
    </row>
    <row r="929" s="46" customFormat="1" ht="15.75" customHeight="1" spans="1:11">
      <c r="A929" s="52"/>
      <c r="I929" s="52"/>
      <c r="K929" s="53"/>
    </row>
    <row r="930" s="46" customFormat="1" ht="15.75" customHeight="1" spans="1:11">
      <c r="A930" s="52"/>
      <c r="I930" s="52"/>
      <c r="K930" s="53"/>
    </row>
    <row r="931" s="46" customFormat="1" ht="15.75" customHeight="1" spans="1:11">
      <c r="A931" s="52"/>
      <c r="I931" s="52"/>
      <c r="K931" s="53"/>
    </row>
    <row r="932" s="46" customFormat="1" ht="15.75" customHeight="1" spans="1:11">
      <c r="A932" s="52"/>
      <c r="I932" s="52"/>
      <c r="K932" s="53"/>
    </row>
    <row r="933" s="46" customFormat="1" ht="15.75" customHeight="1" spans="1:11">
      <c r="A933" s="52"/>
      <c r="I933" s="52"/>
      <c r="K933" s="53"/>
    </row>
    <row r="934" s="46" customFormat="1" ht="15.75" customHeight="1" spans="1:11">
      <c r="A934" s="52"/>
      <c r="I934" s="52"/>
      <c r="K934" s="53"/>
    </row>
    <row r="935" s="46" customFormat="1" ht="15.75" customHeight="1" spans="1:11">
      <c r="A935" s="52"/>
      <c r="I935" s="52"/>
      <c r="K935" s="53"/>
    </row>
    <row r="936" s="46" customFormat="1" ht="15.75" customHeight="1" spans="1:11">
      <c r="A936" s="52"/>
      <c r="I936" s="52"/>
      <c r="K936" s="53"/>
    </row>
    <row r="937" s="46" customFormat="1" ht="15.75" customHeight="1" spans="1:11">
      <c r="A937" s="52"/>
      <c r="I937" s="52"/>
      <c r="K937" s="53"/>
    </row>
    <row r="938" s="46" customFormat="1" ht="15.75" customHeight="1" spans="1:11">
      <c r="A938" s="52"/>
      <c r="I938" s="52"/>
      <c r="K938" s="53"/>
    </row>
    <row r="939" s="46" customFormat="1" ht="15.75" customHeight="1" spans="1:11">
      <c r="A939" s="52"/>
      <c r="I939" s="52"/>
      <c r="K939" s="53"/>
    </row>
    <row r="940" s="46" customFormat="1" ht="15.75" customHeight="1" spans="1:11">
      <c r="A940" s="52"/>
      <c r="I940" s="52"/>
      <c r="K940" s="53"/>
    </row>
    <row r="941" s="46" customFormat="1" ht="15.75" customHeight="1" spans="1:11">
      <c r="A941" s="52"/>
      <c r="I941" s="52"/>
      <c r="K941" s="53"/>
    </row>
    <row r="942" s="46" customFormat="1" ht="15.75" customHeight="1" spans="1:11">
      <c r="A942" s="52"/>
      <c r="I942" s="52"/>
      <c r="K942" s="53"/>
    </row>
    <row r="943" s="46" customFormat="1" ht="15.75" customHeight="1" spans="1:11">
      <c r="A943" s="52"/>
      <c r="I943" s="52"/>
      <c r="K943" s="53"/>
    </row>
    <row r="944" s="46" customFormat="1" ht="15.75" customHeight="1" spans="1:11">
      <c r="A944" s="52"/>
      <c r="I944" s="52"/>
      <c r="K944" s="53"/>
    </row>
    <row r="945" s="46" customFormat="1" ht="15.75" customHeight="1" spans="1:11">
      <c r="A945" s="52"/>
      <c r="I945" s="52"/>
      <c r="K945" s="53"/>
    </row>
    <row r="946" s="46" customFormat="1" ht="15.75" customHeight="1" spans="1:11">
      <c r="A946" s="52"/>
      <c r="I946" s="52"/>
      <c r="K946" s="53"/>
    </row>
    <row r="947" s="46" customFormat="1" ht="15.75" customHeight="1" spans="1:11">
      <c r="A947" s="52"/>
      <c r="I947" s="52"/>
      <c r="K947" s="53"/>
    </row>
    <row r="948" s="46" customFormat="1" ht="15.75" customHeight="1" spans="1:11">
      <c r="A948" s="52"/>
      <c r="I948" s="52"/>
      <c r="K948" s="53"/>
    </row>
    <row r="949" s="46" customFormat="1" ht="15.75" customHeight="1" spans="1:11">
      <c r="A949" s="52"/>
      <c r="I949" s="52"/>
      <c r="K949" s="53"/>
    </row>
    <row r="950" s="46" customFormat="1" ht="15.75" customHeight="1" spans="1:11">
      <c r="A950" s="52"/>
      <c r="I950" s="52"/>
      <c r="K950" s="53"/>
    </row>
    <row r="951" s="46" customFormat="1" ht="15.75" customHeight="1" spans="1:11">
      <c r="A951" s="52"/>
      <c r="I951" s="52"/>
      <c r="K951" s="53"/>
    </row>
    <row r="952" s="46" customFormat="1" ht="15.75" customHeight="1" spans="1:11">
      <c r="A952" s="52"/>
      <c r="I952" s="52"/>
      <c r="K952" s="53"/>
    </row>
    <row r="953" s="46" customFormat="1" ht="15.75" customHeight="1" spans="1:11">
      <c r="A953" s="52"/>
      <c r="I953" s="52"/>
      <c r="K953" s="53"/>
    </row>
    <row r="954" s="46" customFormat="1" ht="15.75" customHeight="1" spans="1:11">
      <c r="A954" s="52"/>
      <c r="I954" s="52"/>
      <c r="K954" s="53"/>
    </row>
    <row r="955" s="46" customFormat="1" ht="15.75" customHeight="1" spans="1:11">
      <c r="A955" s="52"/>
      <c r="I955" s="52"/>
      <c r="K955" s="53"/>
    </row>
    <row r="956" s="46" customFormat="1" ht="15.75" customHeight="1" spans="1:11">
      <c r="A956" s="52"/>
      <c r="I956" s="52"/>
      <c r="K956" s="53"/>
    </row>
    <row r="957" s="46" customFormat="1" ht="15.75" customHeight="1" spans="1:11">
      <c r="A957" s="52"/>
      <c r="I957" s="52"/>
      <c r="K957" s="53"/>
    </row>
    <row r="958" s="46" customFormat="1" ht="15.75" customHeight="1" spans="1:11">
      <c r="A958" s="52"/>
      <c r="I958" s="52"/>
      <c r="K958" s="53"/>
    </row>
    <row r="959" s="46" customFormat="1" ht="15.75" customHeight="1" spans="1:11">
      <c r="A959" s="52"/>
      <c r="I959" s="52"/>
      <c r="K959" s="53"/>
    </row>
    <row r="960" s="46" customFormat="1" ht="15.75" customHeight="1" spans="1:11">
      <c r="A960" s="52"/>
      <c r="I960" s="52"/>
      <c r="K960" s="53"/>
    </row>
    <row r="961" s="46" customFormat="1" ht="15.75" customHeight="1" spans="1:11">
      <c r="A961" s="52"/>
      <c r="I961" s="52"/>
      <c r="K961" s="53"/>
    </row>
    <row r="962" s="46" customFormat="1" ht="15.75" customHeight="1" spans="1:11">
      <c r="A962" s="52"/>
      <c r="I962" s="52"/>
      <c r="K962" s="53"/>
    </row>
    <row r="963" s="46" customFormat="1" ht="15.75" customHeight="1" spans="1:11">
      <c r="A963" s="52"/>
      <c r="I963" s="52"/>
      <c r="K963" s="53"/>
    </row>
    <row r="964" s="46" customFormat="1" ht="15.75" customHeight="1" spans="1:11">
      <c r="A964" s="52"/>
      <c r="I964" s="52"/>
      <c r="K964" s="53"/>
    </row>
    <row r="965" s="46" customFormat="1" ht="15.75" customHeight="1" spans="1:11">
      <c r="A965" s="52"/>
      <c r="I965" s="52"/>
      <c r="K965" s="53"/>
    </row>
    <row r="966" s="46" customFormat="1" ht="15.75" customHeight="1" spans="1:11">
      <c r="A966" s="52"/>
      <c r="I966" s="52"/>
      <c r="K966" s="53"/>
    </row>
    <row r="967" s="46" customFormat="1" ht="15.75" customHeight="1" spans="1:11">
      <c r="A967" s="52"/>
      <c r="I967" s="52"/>
      <c r="K967" s="53"/>
    </row>
    <row r="968" s="46" customFormat="1" ht="15.75" customHeight="1" spans="1:11">
      <c r="A968" s="52"/>
      <c r="I968" s="52"/>
      <c r="K968" s="53"/>
    </row>
    <row r="969" s="46" customFormat="1" ht="15.75" customHeight="1" spans="1:11">
      <c r="A969" s="52"/>
      <c r="I969" s="52"/>
      <c r="K969" s="53"/>
    </row>
    <row r="970" s="46" customFormat="1" ht="15.75" customHeight="1" spans="1:11">
      <c r="A970" s="52"/>
      <c r="I970" s="52"/>
      <c r="K970" s="53"/>
    </row>
    <row r="971" s="46" customFormat="1" ht="15.75" customHeight="1" spans="1:11">
      <c r="A971" s="52"/>
      <c r="I971" s="52"/>
      <c r="K971" s="53"/>
    </row>
    <row r="972" s="46" customFormat="1" ht="15.75" customHeight="1" spans="1:11">
      <c r="A972" s="52"/>
      <c r="I972" s="52"/>
      <c r="K972" s="53"/>
    </row>
    <row r="973" s="46" customFormat="1" ht="15.75" customHeight="1" spans="1:11">
      <c r="A973" s="52"/>
      <c r="I973" s="52"/>
      <c r="K973" s="53"/>
    </row>
    <row r="974" s="46" customFormat="1" ht="15.75" customHeight="1" spans="1:11">
      <c r="A974" s="52"/>
      <c r="I974" s="52"/>
      <c r="K974" s="53"/>
    </row>
    <row r="975" s="46" customFormat="1" ht="15.75" customHeight="1" spans="1:11">
      <c r="A975" s="52"/>
      <c r="I975" s="52"/>
      <c r="K975" s="53"/>
    </row>
    <row r="976" s="46" customFormat="1" ht="15.75" customHeight="1" spans="1:11">
      <c r="A976" s="52"/>
      <c r="I976" s="52"/>
      <c r="K976" s="53"/>
    </row>
    <row r="977" s="46" customFormat="1" ht="15.75" customHeight="1" spans="1:11">
      <c r="A977" s="52"/>
      <c r="I977" s="52"/>
      <c r="K977" s="53"/>
    </row>
    <row r="978" s="46" customFormat="1" ht="15.75" customHeight="1" spans="1:11">
      <c r="A978" s="52"/>
      <c r="I978" s="52"/>
      <c r="K978" s="53"/>
    </row>
    <row r="979" s="46" customFormat="1" ht="15.75" customHeight="1" spans="1:11">
      <c r="A979" s="52"/>
      <c r="I979" s="52"/>
      <c r="K979" s="53"/>
    </row>
    <row r="980" s="46" customFormat="1" ht="15.75" customHeight="1" spans="1:11">
      <c r="A980" s="52"/>
      <c r="I980" s="52"/>
      <c r="K980" s="53"/>
    </row>
    <row r="981" s="46" customFormat="1" ht="15.75" customHeight="1" spans="1:11">
      <c r="A981" s="52"/>
      <c r="I981" s="52"/>
      <c r="K981" s="53"/>
    </row>
    <row r="982" s="46" customFormat="1" ht="15.75" customHeight="1" spans="1:11">
      <c r="A982" s="52"/>
      <c r="I982" s="52"/>
      <c r="K982" s="53"/>
    </row>
    <row r="983" s="46" customFormat="1" ht="15.75" customHeight="1" spans="1:11">
      <c r="A983" s="52"/>
      <c r="I983" s="52"/>
      <c r="K983" s="53"/>
    </row>
    <row r="984" s="46" customFormat="1" ht="15.75" customHeight="1" spans="1:11">
      <c r="A984" s="52"/>
      <c r="I984" s="52"/>
      <c r="K984" s="53"/>
    </row>
    <row r="985" s="46" customFormat="1" ht="15.75" customHeight="1" spans="1:11">
      <c r="A985" s="52"/>
      <c r="I985" s="52"/>
      <c r="K985" s="53"/>
    </row>
    <row r="986" s="46" customFormat="1" ht="15.75" customHeight="1" spans="1:11">
      <c r="A986" s="52"/>
      <c r="I986" s="52"/>
      <c r="K986" s="53"/>
    </row>
    <row r="987" s="46" customFormat="1" ht="15.75" customHeight="1" spans="1:11">
      <c r="A987" s="52"/>
      <c r="I987" s="52"/>
      <c r="K987" s="53"/>
    </row>
    <row r="988" s="46" customFormat="1" ht="15.75" customHeight="1" spans="1:11">
      <c r="A988" s="52"/>
      <c r="I988" s="52"/>
      <c r="K988" s="53"/>
    </row>
    <row r="989" s="46" customFormat="1" ht="15.75" customHeight="1" spans="1:11">
      <c r="A989" s="52"/>
      <c r="I989" s="52"/>
      <c r="K989" s="53"/>
    </row>
    <row r="990" s="46" customFormat="1" ht="15.75" customHeight="1" spans="1:11">
      <c r="A990" s="52"/>
      <c r="I990" s="52"/>
      <c r="K990" s="53"/>
    </row>
    <row r="991" s="46" customFormat="1" ht="15.75" customHeight="1" spans="1:11">
      <c r="A991" s="52"/>
      <c r="I991" s="52"/>
      <c r="K991" s="53"/>
    </row>
    <row r="992" s="46" customFormat="1" ht="15.75" customHeight="1" spans="1:11">
      <c r="A992" s="52"/>
      <c r="I992" s="52"/>
      <c r="K992" s="53"/>
    </row>
    <row r="993" s="46" customFormat="1" ht="15.75" customHeight="1" spans="1:11">
      <c r="A993" s="52"/>
      <c r="I993" s="52"/>
      <c r="K993" s="53"/>
    </row>
  </sheetData>
  <mergeCells count="25">
    <mergeCell ref="A1:J1"/>
    <mergeCell ref="A2:J2"/>
    <mergeCell ref="A3:J3"/>
    <mergeCell ref="A4:J4"/>
    <mergeCell ref="D5:H5"/>
    <mergeCell ref="A63:C63"/>
    <mergeCell ref="G65:H65"/>
    <mergeCell ref="G67:H67"/>
    <mergeCell ref="A5:A7"/>
    <mergeCell ref="A35:A38"/>
    <mergeCell ref="A39:A44"/>
    <mergeCell ref="A45:A48"/>
    <mergeCell ref="A52:A54"/>
    <mergeCell ref="A56:A59"/>
    <mergeCell ref="B5:B7"/>
    <mergeCell ref="C5:C7"/>
    <mergeCell ref="D6:D7"/>
    <mergeCell ref="E6:E7"/>
    <mergeCell ref="F6:F7"/>
    <mergeCell ref="G6:G7"/>
    <mergeCell ref="H6:H7"/>
    <mergeCell ref="I5:I7"/>
    <mergeCell ref="J5:J7"/>
    <mergeCell ref="K5:K7"/>
    <mergeCell ref="L5:L7"/>
  </mergeCells>
  <pageMargins left="0.196850393700787" right="0.196850393700787" top="0.196850393700787" bottom="0.196850393700787" header="0" footer="0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1"/>
  <sheetViews>
    <sheetView zoomScale="90" zoomScaleNormal="90" topLeftCell="A43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66.75" style="1" customWidth="1"/>
    <col min="3" max="3" width="17.75" style="1" customWidth="1"/>
    <col min="4" max="4" width="18.625" style="1" customWidth="1"/>
    <col min="5" max="5" width="11.75" style="1" customWidth="1"/>
    <col min="6" max="6" width="14.125" style="1" customWidth="1"/>
    <col min="7" max="7" width="8.25" style="1" customWidth="1"/>
    <col min="8" max="8" width="8.5" style="1" customWidth="1"/>
    <col min="9" max="9" width="15.875" style="1" customWidth="1"/>
    <col min="10" max="10" width="34" style="1" customWidth="1"/>
    <col min="11" max="20" width="8.625" style="1" customWidth="1"/>
    <col min="21" max="16384" width="12.625" style="1"/>
  </cols>
  <sheetData>
    <row r="1" ht="21" customHeight="1" spans="1:1">
      <c r="A1" s="2" t="s">
        <v>139</v>
      </c>
    </row>
    <row r="2" ht="21" customHeight="1" spans="1:1">
      <c r="A2" s="2" t="s">
        <v>140</v>
      </c>
    </row>
    <row r="3" ht="21" customHeight="1" spans="1:1">
      <c r="A3" s="2" t="s">
        <v>141</v>
      </c>
    </row>
    <row r="4" ht="20.25" customHeight="1" spans="1:10">
      <c r="A4" s="3" t="s">
        <v>142</v>
      </c>
      <c r="B4" s="4"/>
      <c r="C4" s="4"/>
      <c r="D4" s="4"/>
      <c r="E4" s="4"/>
      <c r="F4" s="4"/>
      <c r="G4" s="4"/>
      <c r="H4" s="4"/>
      <c r="I4" s="4"/>
      <c r="J4" s="4"/>
    </row>
    <row r="5" ht="23.25" customHeight="1" spans="1:10">
      <c r="A5" s="32" t="s">
        <v>4</v>
      </c>
      <c r="B5" s="33" t="s">
        <v>143</v>
      </c>
      <c r="C5" s="33" t="s">
        <v>6</v>
      </c>
      <c r="D5" s="34" t="s">
        <v>7</v>
      </c>
      <c r="E5" s="4"/>
      <c r="F5" s="4"/>
      <c r="G5" s="4"/>
      <c r="H5" s="27"/>
      <c r="I5" s="33" t="s">
        <v>8</v>
      </c>
      <c r="J5" s="33" t="s">
        <v>9</v>
      </c>
    </row>
    <row r="6" ht="14.25" spans="1:10">
      <c r="A6" s="35"/>
      <c r="B6" s="35"/>
      <c r="C6" s="35"/>
      <c r="D6" s="5" t="s">
        <v>12</v>
      </c>
      <c r="E6" s="36" t="s">
        <v>13</v>
      </c>
      <c r="F6" s="5" t="s">
        <v>14</v>
      </c>
      <c r="G6" s="5" t="s">
        <v>15</v>
      </c>
      <c r="H6" s="5" t="s">
        <v>16</v>
      </c>
      <c r="I6" s="35"/>
      <c r="J6" s="35"/>
    </row>
    <row r="7" ht="27.75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1.75" customHeight="1" spans="1:10">
      <c r="A8" s="37">
        <f>รายงานการใช้จ่าย!A6</f>
        <v>1</v>
      </c>
      <c r="B8" s="37" t="str">
        <f>รายงานการใช้จ่าย!B6</f>
        <v>ค่า OT</v>
      </c>
      <c r="C8" s="17" t="s">
        <v>144</v>
      </c>
      <c r="D8" s="13">
        <v>742400</v>
      </c>
      <c r="E8" s="11" t="s">
        <v>145</v>
      </c>
      <c r="F8" s="11" t="s">
        <v>145</v>
      </c>
      <c r="G8" s="11" t="s">
        <v>145</v>
      </c>
      <c r="H8" s="11" t="s">
        <v>145</v>
      </c>
      <c r="I8" s="17" t="s">
        <v>141</v>
      </c>
      <c r="J8" s="17" t="s">
        <v>146</v>
      </c>
    </row>
    <row r="9" ht="21.75" customHeight="1" spans="1:10">
      <c r="A9" s="37">
        <f>รายงานการใช้จ่าย!A7</f>
        <v>2</v>
      </c>
      <c r="B9" s="37" t="str">
        <f>รายงานการใช้จ่าย!B7</f>
        <v>ขจ คุ้มครองพยาน</v>
      </c>
      <c r="C9" s="17" t="s">
        <v>144</v>
      </c>
      <c r="D9" s="13">
        <v>91500</v>
      </c>
      <c r="E9" s="11" t="s">
        <v>145</v>
      </c>
      <c r="F9" s="11" t="s">
        <v>145</v>
      </c>
      <c r="G9" s="11" t="s">
        <v>145</v>
      </c>
      <c r="H9" s="11" t="s">
        <v>145</v>
      </c>
      <c r="I9" s="17" t="s">
        <v>141</v>
      </c>
      <c r="J9" s="17" t="s">
        <v>147</v>
      </c>
    </row>
    <row r="10" ht="21.75" customHeight="1" spans="1:10">
      <c r="A10" s="37">
        <f>รายงานการใช้จ่าย!A8</f>
        <v>3</v>
      </c>
      <c r="B10" s="37" t="str">
        <f>รายงานการใช้จ่าย!B8</f>
        <v>ค่าตอบแทนพยาน</v>
      </c>
      <c r="C10" s="17" t="s">
        <v>144</v>
      </c>
      <c r="D10" s="13">
        <v>600</v>
      </c>
      <c r="E10" s="11" t="s">
        <v>145</v>
      </c>
      <c r="F10" s="11" t="s">
        <v>145</v>
      </c>
      <c r="G10" s="11" t="s">
        <v>145</v>
      </c>
      <c r="H10" s="11" t="s">
        <v>145</v>
      </c>
      <c r="I10" s="17" t="s">
        <v>141</v>
      </c>
      <c r="J10" s="17" t="s">
        <v>148</v>
      </c>
    </row>
    <row r="11" ht="21.75" customHeight="1" spans="1:10">
      <c r="A11" s="37">
        <f>รายงานการใช้จ่าย!A9</f>
        <v>4</v>
      </c>
      <c r="B11" s="37" t="str">
        <f>รายงานการใช้จ่าย!B9</f>
        <v>ค่าตอบแทนนักจิต</v>
      </c>
      <c r="C11" s="17" t="s">
        <v>144</v>
      </c>
      <c r="D11" s="13">
        <v>19100</v>
      </c>
      <c r="E11" s="11" t="s">
        <v>145</v>
      </c>
      <c r="F11" s="11" t="s">
        <v>145</v>
      </c>
      <c r="G11" s="11" t="s">
        <v>145</v>
      </c>
      <c r="H11" s="11" t="s">
        <v>145</v>
      </c>
      <c r="I11" s="17" t="s">
        <v>141</v>
      </c>
      <c r="J11" s="17" t="s">
        <v>149</v>
      </c>
    </row>
    <row r="12" ht="21.75" customHeight="1" spans="1:10">
      <c r="A12" s="37">
        <f>รายงานการใช้จ่าย!A10</f>
        <v>5</v>
      </c>
      <c r="B12" s="37" t="str">
        <f>รายงานการใช้จ่าย!B10</f>
        <v>ค่าตอบ จพง.ชันสูต พลิกศพ</v>
      </c>
      <c r="C12" s="17" t="s">
        <v>144</v>
      </c>
      <c r="D12" s="13">
        <v>115700</v>
      </c>
      <c r="E12" s="11" t="s">
        <v>145</v>
      </c>
      <c r="F12" s="11" t="s">
        <v>145</v>
      </c>
      <c r="G12" s="11" t="s">
        <v>145</v>
      </c>
      <c r="H12" s="11" t="s">
        <v>145</v>
      </c>
      <c r="I12" s="17" t="s">
        <v>141</v>
      </c>
      <c r="J12" s="17" t="s">
        <v>149</v>
      </c>
    </row>
    <row r="13" ht="21.75" customHeight="1" spans="1:10">
      <c r="A13" s="37">
        <f>รายงานการใช้จ่าย!A11</f>
        <v>6</v>
      </c>
      <c r="B13" s="37" t="str">
        <f>รายงานการใช้จ่าย!B11</f>
        <v>ค่าเบี้ยเลี้ยง</v>
      </c>
      <c r="C13" s="17" t="s">
        <v>144</v>
      </c>
      <c r="D13" s="13">
        <v>111900</v>
      </c>
      <c r="E13" s="11" t="s">
        <v>145</v>
      </c>
      <c r="F13" s="11" t="s">
        <v>145</v>
      </c>
      <c r="G13" s="11" t="s">
        <v>145</v>
      </c>
      <c r="H13" s="11" t="s">
        <v>145</v>
      </c>
      <c r="I13" s="17" t="s">
        <v>141</v>
      </c>
      <c r="J13" s="17" t="s">
        <v>149</v>
      </c>
    </row>
    <row r="14" ht="21.75" customHeight="1" spans="1:10">
      <c r="A14" s="37">
        <f>รายงานการใช้จ่าย!A12</f>
        <v>7</v>
      </c>
      <c r="B14" s="37" t="str">
        <f>รายงานการใช้จ่าย!B12</f>
        <v>ซ่อมแซมยานพาหนะ</v>
      </c>
      <c r="C14" s="17" t="s">
        <v>150</v>
      </c>
      <c r="D14" s="13">
        <v>16100</v>
      </c>
      <c r="E14" s="11" t="s">
        <v>145</v>
      </c>
      <c r="F14" s="11" t="s">
        <v>145</v>
      </c>
      <c r="G14" s="11" t="s">
        <v>145</v>
      </c>
      <c r="H14" s="11" t="s">
        <v>145</v>
      </c>
      <c r="I14" s="17" t="s">
        <v>141</v>
      </c>
      <c r="J14" s="17" t="s">
        <v>151</v>
      </c>
    </row>
    <row r="15" ht="21.75" customHeight="1" spans="1:10">
      <c r="A15" s="37">
        <f>รายงานการใช้จ่าย!A13</f>
        <v>8</v>
      </c>
      <c r="B15" s="37" t="str">
        <f>รายงานการใช้จ่าย!B13</f>
        <v>จ้างเหมาบริการ+สะอาด</v>
      </c>
      <c r="C15" s="17" t="s">
        <v>144</v>
      </c>
      <c r="D15" s="13">
        <v>19300</v>
      </c>
      <c r="E15" s="11" t="s">
        <v>145</v>
      </c>
      <c r="F15" s="11" t="s">
        <v>145</v>
      </c>
      <c r="G15" s="11" t="s">
        <v>145</v>
      </c>
      <c r="H15" s="11" t="s">
        <v>145</v>
      </c>
      <c r="I15" s="17" t="s">
        <v>141</v>
      </c>
      <c r="J15" s="17" t="s">
        <v>152</v>
      </c>
    </row>
    <row r="16" ht="21.75" customHeight="1" spans="1:10">
      <c r="A16" s="37">
        <f>รายงานการใช้จ่าย!A14</f>
        <v>9</v>
      </c>
      <c r="B16" s="37" t="str">
        <f>รายงานการใช้จ่าย!B14</f>
        <v>คชจ.ในการส่งหมายเรียกพยาน</v>
      </c>
      <c r="C16" s="17" t="s">
        <v>144</v>
      </c>
      <c r="D16" s="13">
        <v>5100</v>
      </c>
      <c r="E16" s="11" t="s">
        <v>145</v>
      </c>
      <c r="F16" s="11" t="s">
        <v>145</v>
      </c>
      <c r="G16" s="11" t="s">
        <v>145</v>
      </c>
      <c r="H16" s="11" t="s">
        <v>145</v>
      </c>
      <c r="I16" s="17" t="s">
        <v>141</v>
      </c>
      <c r="J16" s="17" t="s">
        <v>149</v>
      </c>
    </row>
    <row r="17" ht="21.75" customHeight="1" spans="1:10">
      <c r="A17" s="37">
        <f>รายงานการใช้จ่าย!A15</f>
        <v>10</v>
      </c>
      <c r="B17" s="37" t="str">
        <f>รายงานการใช้จ่าย!B15</f>
        <v>วัสดุ สนง.</v>
      </c>
      <c r="C17" s="17" t="s">
        <v>144</v>
      </c>
      <c r="D17" s="13">
        <v>14000</v>
      </c>
      <c r="E17" s="11" t="s">
        <v>145</v>
      </c>
      <c r="F17" s="11" t="s">
        <v>145</v>
      </c>
      <c r="G17" s="11" t="s">
        <v>145</v>
      </c>
      <c r="H17" s="11" t="s">
        <v>145</v>
      </c>
      <c r="I17" s="17" t="s">
        <v>141</v>
      </c>
      <c r="J17" s="17" t="s">
        <v>153</v>
      </c>
    </row>
    <row r="18" ht="21.75" customHeight="1" spans="1:10">
      <c r="A18" s="37">
        <f>รายงานการใช้จ่าย!A16</f>
        <v>11</v>
      </c>
      <c r="B18" s="37" t="str">
        <f>รายงานการใช้จ่าย!B16</f>
        <v>วัสดุุ น้ำมันเชื้อเพลิง</v>
      </c>
      <c r="C18" s="17" t="s">
        <v>144</v>
      </c>
      <c r="D18" s="13">
        <v>1097300</v>
      </c>
      <c r="E18" s="11" t="s">
        <v>145</v>
      </c>
      <c r="F18" s="11" t="s">
        <v>145</v>
      </c>
      <c r="G18" s="11" t="s">
        <v>145</v>
      </c>
      <c r="H18" s="11" t="s">
        <v>145</v>
      </c>
      <c r="I18" s="17" t="s">
        <v>141</v>
      </c>
      <c r="J18" s="44" t="s">
        <v>154</v>
      </c>
    </row>
    <row r="19" ht="21.75" customHeight="1" spans="1:10">
      <c r="A19" s="37">
        <f>รายงานการใช้จ่าย!A17</f>
        <v>12</v>
      </c>
      <c r="B19" s="37" t="str">
        <f>รายงานการใช้จ่าย!B17</f>
        <v>วัสดุ จราจร</v>
      </c>
      <c r="C19" s="17" t="s">
        <v>144</v>
      </c>
      <c r="D19" s="13">
        <v>10000</v>
      </c>
      <c r="E19" s="11" t="s">
        <v>145</v>
      </c>
      <c r="F19" s="11" t="s">
        <v>145</v>
      </c>
      <c r="G19" s="11" t="s">
        <v>145</v>
      </c>
      <c r="H19" s="11" t="s">
        <v>145</v>
      </c>
      <c r="I19" s="17" t="s">
        <v>141</v>
      </c>
      <c r="J19" s="17" t="s">
        <v>155</v>
      </c>
    </row>
    <row r="20" ht="21.75" customHeight="1" spans="1:10">
      <c r="A20" s="37">
        <f>รายงานการใช้จ่าย!A18</f>
        <v>13</v>
      </c>
      <c r="B20" s="37" t="str">
        <f>รายงานการใช้จ่าย!B18</f>
        <v>ค่าอาหาร ผู้ต้องหา</v>
      </c>
      <c r="C20" s="17" t="s">
        <v>144</v>
      </c>
      <c r="D20" s="13">
        <v>76900</v>
      </c>
      <c r="E20" s="11" t="s">
        <v>145</v>
      </c>
      <c r="F20" s="11" t="s">
        <v>145</v>
      </c>
      <c r="G20" s="11" t="s">
        <v>145</v>
      </c>
      <c r="H20" s="11" t="s">
        <v>145</v>
      </c>
      <c r="I20" s="17" t="s">
        <v>141</v>
      </c>
      <c r="J20" s="17" t="s">
        <v>156</v>
      </c>
    </row>
    <row r="21" ht="21.75" customHeight="1" spans="1:10">
      <c r="A21" s="37">
        <f>รายงานการใช้จ่าย!A19</f>
        <v>14</v>
      </c>
      <c r="B21" s="37" t="str">
        <f>รายงานการใช้จ่าย!B19</f>
        <v>รวมตอบแทนใช้สอย และวัสดุ</v>
      </c>
      <c r="C21" s="17" t="s">
        <v>144</v>
      </c>
      <c r="D21" s="13">
        <v>2339900</v>
      </c>
      <c r="E21" s="11" t="s">
        <v>145</v>
      </c>
      <c r="F21" s="11" t="s">
        <v>145</v>
      </c>
      <c r="G21" s="11" t="s">
        <v>145</v>
      </c>
      <c r="H21" s="11" t="s">
        <v>145</v>
      </c>
      <c r="I21" s="17" t="s">
        <v>141</v>
      </c>
      <c r="J21" s="17" t="s">
        <v>146</v>
      </c>
    </row>
    <row r="22" ht="21.75" customHeight="1" spans="1:10">
      <c r="A22" s="37">
        <f>รายงานการใช้จ่าย!A20</f>
        <v>15</v>
      </c>
      <c r="B22" s="37" t="str">
        <f>รายงานการใช้จ่าย!B20</f>
        <v>ค่าสาธารณูปโภค</v>
      </c>
      <c r="C22" s="17" t="s">
        <v>144</v>
      </c>
      <c r="D22" s="13">
        <v>104000</v>
      </c>
      <c r="E22" s="11" t="s">
        <v>145</v>
      </c>
      <c r="F22" s="11" t="s">
        <v>145</v>
      </c>
      <c r="G22" s="11" t="s">
        <v>145</v>
      </c>
      <c r="H22" s="11" t="s">
        <v>145</v>
      </c>
      <c r="I22" s="17" t="s">
        <v>141</v>
      </c>
      <c r="J22" s="17" t="s">
        <v>146</v>
      </c>
    </row>
    <row r="23" ht="21.75" customHeight="1" spans="1:10">
      <c r="A23" s="37">
        <f>รายงานการใช้จ่าย!A21</f>
        <v>0</v>
      </c>
      <c r="B23" s="37" t="str">
        <f>รายงานการใช้จ่าย!B21</f>
        <v>   1.ไฟฟ้า</v>
      </c>
      <c r="C23" s="17"/>
      <c r="D23" s="13"/>
      <c r="E23" s="11" t="s">
        <v>145</v>
      </c>
      <c r="F23" s="11" t="s">
        <v>145</v>
      </c>
      <c r="G23" s="11" t="s">
        <v>145</v>
      </c>
      <c r="H23" s="11" t="s">
        <v>145</v>
      </c>
      <c r="I23" s="17"/>
      <c r="J23" s="17"/>
    </row>
    <row r="24" ht="21.75" customHeight="1" spans="1:10">
      <c r="A24" s="37">
        <f>รายงานการใช้จ่าย!A22</f>
        <v>0</v>
      </c>
      <c r="B24" s="37" t="str">
        <f>รายงานการใช้จ่าย!B22</f>
        <v>   2.ประปา  </v>
      </c>
      <c r="C24" s="17"/>
      <c r="D24" s="13"/>
      <c r="E24" s="11" t="s">
        <v>145</v>
      </c>
      <c r="F24" s="11" t="s">
        <v>145</v>
      </c>
      <c r="G24" s="11" t="s">
        <v>145</v>
      </c>
      <c r="H24" s="11" t="s">
        <v>145</v>
      </c>
      <c r="I24" s="17"/>
      <c r="J24" s="17"/>
    </row>
    <row r="25" ht="21.75" customHeight="1" spans="1:10">
      <c r="A25" s="37">
        <f>รายงานการใช้จ่าย!A23</f>
        <v>0</v>
      </c>
      <c r="B25" s="37" t="str">
        <f>รายงานการใช้จ่าย!B23</f>
        <v>   3.โทรศัพท์</v>
      </c>
      <c r="C25" s="17"/>
      <c r="D25" s="13"/>
      <c r="E25" s="11" t="s">
        <v>145</v>
      </c>
      <c r="F25" s="11" t="s">
        <v>145</v>
      </c>
      <c r="G25" s="11" t="s">
        <v>145</v>
      </c>
      <c r="H25" s="11" t="s">
        <v>145</v>
      </c>
      <c r="I25" s="17"/>
      <c r="J25" s="17"/>
    </row>
    <row r="26" ht="21.75" customHeight="1" spans="1:10">
      <c r="A26" s="37">
        <f>รายงานการใช้จ่าย!A24</f>
        <v>0</v>
      </c>
      <c r="B26" s="37" t="str">
        <f>รายงานการใช้จ่าย!B24</f>
        <v>   4. ค่าอินเตอร์เน็ต</v>
      </c>
      <c r="C26" s="17"/>
      <c r="D26" s="13"/>
      <c r="E26" s="11" t="s">
        <v>145</v>
      </c>
      <c r="F26" s="11" t="s">
        <v>145</v>
      </c>
      <c r="G26" s="11" t="s">
        <v>145</v>
      </c>
      <c r="H26" s="11" t="s">
        <v>145</v>
      </c>
      <c r="I26" s="17"/>
      <c r="J26" s="17"/>
    </row>
    <row r="27" ht="21.75" customHeight="1" spans="1:10">
      <c r="A27" s="37">
        <f>รายงานการใช้จ่าย!A25</f>
        <v>0</v>
      </c>
      <c r="B27" s="37" t="str">
        <f>รายงานการใช้จ่าย!B25</f>
        <v>   5.ไปรษณีย์</v>
      </c>
      <c r="C27" s="17"/>
      <c r="D27" s="13"/>
      <c r="E27" s="11" t="s">
        <v>145</v>
      </c>
      <c r="F27" s="11" t="s">
        <v>145</v>
      </c>
      <c r="G27" s="11" t="s">
        <v>145</v>
      </c>
      <c r="H27" s="11" t="s">
        <v>145</v>
      </c>
      <c r="I27" s="17"/>
      <c r="J27" s="17"/>
    </row>
    <row r="28" ht="21.75" customHeight="1" spans="1:10">
      <c r="A28" s="37">
        <f>รายงานการใช้จ่าย!A26</f>
        <v>16</v>
      </c>
      <c r="B28" s="37" t="str">
        <f>รายงานการใช้จ่าย!B26</f>
        <v>โครงการปฏิรูประบบงานตำรวจ</v>
      </c>
      <c r="C28" s="17" t="s">
        <v>144</v>
      </c>
      <c r="D28" s="13">
        <v>86000</v>
      </c>
      <c r="E28" s="11" t="s">
        <v>145</v>
      </c>
      <c r="F28" s="11" t="s">
        <v>145</v>
      </c>
      <c r="G28" s="11" t="s">
        <v>145</v>
      </c>
      <c r="H28" s="11" t="s">
        <v>145</v>
      </c>
      <c r="I28" s="17" t="s">
        <v>141</v>
      </c>
      <c r="J28" s="17" t="s">
        <v>146</v>
      </c>
    </row>
    <row r="29" ht="21.75" customHeight="1" spans="1:10">
      <c r="A29" s="37">
        <f>รายงานการใช้จ่าย!A27</f>
        <v>17</v>
      </c>
      <c r="B29" s="37" t="str">
        <f>รายงานการใช้จ่าย!B27</f>
        <v>กองทุนสืบสวน(1)</v>
      </c>
      <c r="C29" s="17" t="s">
        <v>144</v>
      </c>
      <c r="D29" s="13">
        <v>240000</v>
      </c>
      <c r="E29" s="11" t="s">
        <v>145</v>
      </c>
      <c r="F29" s="11" t="s">
        <v>145</v>
      </c>
      <c r="G29" s="11" t="s">
        <v>145</v>
      </c>
      <c r="H29" s="11" t="s">
        <v>145</v>
      </c>
      <c r="I29" s="17" t="s">
        <v>141</v>
      </c>
      <c r="J29" s="17" t="s">
        <v>146</v>
      </c>
    </row>
    <row r="30" ht="21.75" customHeight="1" spans="1:10">
      <c r="A30" s="37">
        <f>รายงานการใช้จ่าย!A28</f>
        <v>18</v>
      </c>
      <c r="B30" s="37" t="str">
        <f>รายงานการใช้จ่าย!B28</f>
        <v>กองทุนสืบสวน(2)</v>
      </c>
      <c r="C30" s="17" t="s">
        <v>144</v>
      </c>
      <c r="D30" s="13">
        <v>240000</v>
      </c>
      <c r="E30" s="11" t="s">
        <v>145</v>
      </c>
      <c r="F30" s="11" t="s">
        <v>145</v>
      </c>
      <c r="G30" s="11" t="s">
        <v>145</v>
      </c>
      <c r="H30" s="11" t="s">
        <v>145</v>
      </c>
      <c r="I30" s="17" t="s">
        <v>141</v>
      </c>
      <c r="J30" s="17" t="s">
        <v>146</v>
      </c>
    </row>
    <row r="31" ht="21.75" customHeight="1" spans="1:10">
      <c r="A31" s="37">
        <f>รายงานการใช้จ่าย!A29</f>
        <v>19</v>
      </c>
      <c r="B31" s="37" t="str">
        <f>รายงานการใช้จ่าย!B29</f>
        <v>บริหารจัดการสกัดกั้นยาเสพติด(Heart land)</v>
      </c>
      <c r="C31" s="17" t="s">
        <v>144</v>
      </c>
      <c r="D31" s="13">
        <v>7585</v>
      </c>
      <c r="E31" s="11" t="s">
        <v>145</v>
      </c>
      <c r="F31" s="11" t="s">
        <v>145</v>
      </c>
      <c r="G31" s="11" t="s">
        <v>145</v>
      </c>
      <c r="H31" s="11" t="s">
        <v>145</v>
      </c>
      <c r="I31" s="17" t="s">
        <v>141</v>
      </c>
      <c r="J31" s="17" t="s">
        <v>157</v>
      </c>
    </row>
    <row r="32" ht="21.75" customHeight="1" spans="1:10">
      <c r="A32" s="37">
        <f>รายงานการใช้จ่าย!A30</f>
        <v>20</v>
      </c>
      <c r="B32" s="37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17" t="s">
        <v>144</v>
      </c>
      <c r="D32" s="13">
        <v>29320</v>
      </c>
      <c r="E32" s="11" t="s">
        <v>145</v>
      </c>
      <c r="F32" s="11" t="s">
        <v>145</v>
      </c>
      <c r="G32" s="11" t="s">
        <v>145</v>
      </c>
      <c r="H32" s="11" t="s">
        <v>145</v>
      </c>
      <c r="I32" s="17" t="s">
        <v>141</v>
      </c>
      <c r="J32" s="17" t="s">
        <v>157</v>
      </c>
    </row>
    <row r="33" ht="21.75" customHeight="1" spans="1:10">
      <c r="A33" s="37">
        <f>รายงานการใช้จ่าย!A31</f>
        <v>21</v>
      </c>
      <c r="B33" s="37" t="str">
        <f>รายงานการใช้จ่าย!B31</f>
        <v>ชุมชนบำบัดอย่างยังยืนในตำบลแพร่ระบาดยาเสพติด(1)</v>
      </c>
      <c r="C33" s="17" t="s">
        <v>144</v>
      </c>
      <c r="D33" s="13">
        <v>323500</v>
      </c>
      <c r="E33" s="11" t="s">
        <v>145</v>
      </c>
      <c r="F33" s="11" t="s">
        <v>145</v>
      </c>
      <c r="G33" s="11" t="s">
        <v>145</v>
      </c>
      <c r="H33" s="11" t="s">
        <v>145</v>
      </c>
      <c r="I33" s="17" t="s">
        <v>141</v>
      </c>
      <c r="J33" s="17" t="s">
        <v>157</v>
      </c>
    </row>
    <row r="34" ht="21.75" customHeight="1" spans="1:10">
      <c r="A34" s="37">
        <f>รายงานการใช้จ่าย!A32</f>
        <v>22</v>
      </c>
      <c r="B34" s="37" t="str">
        <f>รายงานการใช้จ่าย!B32</f>
        <v>ชุมชนบำบัดอย่างยังยืนในตำบลแพร่ระบาดยาเสพติด(2)</v>
      </c>
      <c r="C34" s="17" t="s">
        <v>144</v>
      </c>
      <c r="D34" s="13">
        <v>86000</v>
      </c>
      <c r="E34" s="11" t="s">
        <v>145</v>
      </c>
      <c r="F34" s="11" t="s">
        <v>145</v>
      </c>
      <c r="G34" s="11" t="s">
        <v>145</v>
      </c>
      <c r="H34" s="11" t="s">
        <v>145</v>
      </c>
      <c r="I34" s="17" t="s">
        <v>141</v>
      </c>
      <c r="J34" s="17" t="s">
        <v>157</v>
      </c>
    </row>
    <row r="35" ht="21.75" customHeight="1" spans="1:10">
      <c r="A35" s="37">
        <f>รายงานการใช้จ่าย!A33</f>
        <v>23</v>
      </c>
      <c r="B35" s="37" t="str">
        <f>รายงานการใช้จ่าย!B33</f>
        <v>มวลชล</v>
      </c>
      <c r="C35" s="17" t="s">
        <v>144</v>
      </c>
      <c r="D35" s="13">
        <v>36000</v>
      </c>
      <c r="E35" s="11" t="s">
        <v>145</v>
      </c>
      <c r="F35" s="11" t="s">
        <v>145</v>
      </c>
      <c r="G35" s="11" t="s">
        <v>145</v>
      </c>
      <c r="H35" s="11" t="s">
        <v>145</v>
      </c>
      <c r="I35" s="17" t="s">
        <v>141</v>
      </c>
      <c r="J35" s="17" t="s">
        <v>157</v>
      </c>
    </row>
    <row r="36" ht="21.75" customHeight="1" spans="1:10">
      <c r="A36" s="37">
        <f>รายงานการใช้จ่าย!A34</f>
        <v>24</v>
      </c>
      <c r="B36" s="37" t="str">
        <f>รายงานการใช้จ่าย!B34</f>
        <v>ตำรวจบ้าน</v>
      </c>
      <c r="C36" s="17" t="s">
        <v>144</v>
      </c>
      <c r="D36" s="13">
        <v>10000</v>
      </c>
      <c r="E36" s="11" t="s">
        <v>145</v>
      </c>
      <c r="F36" s="11" t="s">
        <v>145</v>
      </c>
      <c r="G36" s="11" t="s">
        <v>145</v>
      </c>
      <c r="H36" s="11" t="s">
        <v>145</v>
      </c>
      <c r="I36" s="17" t="s">
        <v>141</v>
      </c>
      <c r="J36" s="17" t="s">
        <v>157</v>
      </c>
    </row>
    <row r="37" ht="21.75" customHeight="1" spans="1:10">
      <c r="A37" s="37">
        <f>รายงานการใช้จ่าย!A35</f>
        <v>25</v>
      </c>
      <c r="B37" s="37" t="str">
        <f>รายงานการใช้จ่าย!B35</f>
        <v>โครงการ 1 ตร.1 รร.</v>
      </c>
      <c r="C37" s="17" t="s">
        <v>144</v>
      </c>
      <c r="D37" s="13">
        <v>2140</v>
      </c>
      <c r="E37" s="11" t="s">
        <v>145</v>
      </c>
      <c r="F37" s="11" t="s">
        <v>145</v>
      </c>
      <c r="G37" s="11" t="s">
        <v>145</v>
      </c>
      <c r="H37" s="11" t="s">
        <v>145</v>
      </c>
      <c r="I37" s="17" t="s">
        <v>141</v>
      </c>
      <c r="J37" s="17" t="s">
        <v>157</v>
      </c>
    </row>
    <row r="38" ht="21.75" customHeight="1" spans="1:10">
      <c r="A38" s="37">
        <f>รายงานการใช้จ่าย!A36</f>
        <v>26</v>
      </c>
      <c r="B38" s="3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17" t="s">
        <v>144</v>
      </c>
      <c r="D38" s="13">
        <v>15000</v>
      </c>
      <c r="E38" s="11" t="s">
        <v>145</v>
      </c>
      <c r="F38" s="11" t="s">
        <v>145</v>
      </c>
      <c r="G38" s="11" t="s">
        <v>145</v>
      </c>
      <c r="H38" s="11" t="s">
        <v>145</v>
      </c>
      <c r="I38" s="17" t="s">
        <v>141</v>
      </c>
      <c r="J38" s="17" t="s">
        <v>157</v>
      </c>
    </row>
    <row r="39" ht="21.75" customHeight="1" spans="1:10">
      <c r="A39" s="37" t="str">
        <f>รายงานการใช้จ่าย!A37</f>
        <v>รวม</v>
      </c>
      <c r="B39" s="37">
        <f>รายงานการใช้จ่าย!B37</f>
        <v>0</v>
      </c>
      <c r="C39" s="17"/>
      <c r="D39" s="23">
        <f t="shared" ref="D39" si="0">SUM(D8:D38)</f>
        <v>5839345</v>
      </c>
      <c r="E39" s="38"/>
      <c r="F39" s="17"/>
      <c r="G39" s="17"/>
      <c r="H39" s="17"/>
      <c r="I39" s="17"/>
      <c r="J39" s="17"/>
    </row>
    <row r="40" ht="15.75" customHeight="1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 spans="1:1">
      <c r="A41" s="2"/>
    </row>
    <row r="42" ht="18.75" customHeight="1" spans="1:1">
      <c r="A42" s="2" t="s">
        <v>158</v>
      </c>
    </row>
    <row r="43" ht="18" customHeight="1" spans="1:1">
      <c r="A43" s="2" t="s">
        <v>159</v>
      </c>
    </row>
    <row r="44" ht="20.25" customHeight="1" spans="1:10">
      <c r="A44" s="3" t="s">
        <v>160</v>
      </c>
      <c r="B44" s="4"/>
      <c r="C44" s="4"/>
      <c r="D44" s="4"/>
      <c r="E44" s="4"/>
      <c r="F44" s="4"/>
      <c r="G44" s="4"/>
      <c r="H44" s="4"/>
      <c r="I44" s="4"/>
      <c r="J44" s="4"/>
    </row>
    <row r="45" ht="14.25" customHeight="1" spans="1:10">
      <c r="A45" s="5" t="s">
        <v>4</v>
      </c>
      <c r="B45" s="5" t="s">
        <v>143</v>
      </c>
      <c r="C45" s="7" t="s">
        <v>161</v>
      </c>
      <c r="D45" s="25"/>
      <c r="E45" s="7" t="s">
        <v>162</v>
      </c>
      <c r="F45" s="25"/>
      <c r="G45" s="7" t="s">
        <v>163</v>
      </c>
      <c r="H45" s="25"/>
      <c r="I45" s="5" t="s">
        <v>164</v>
      </c>
      <c r="J45" s="26" t="s">
        <v>165</v>
      </c>
    </row>
    <row r="46" ht="31.5" customHeight="1" spans="1:10">
      <c r="A46" s="9"/>
      <c r="B46" s="9"/>
      <c r="C46" s="39"/>
      <c r="D46" s="27"/>
      <c r="E46" s="39"/>
      <c r="F46" s="27"/>
      <c r="G46" s="39"/>
      <c r="H46" s="27"/>
      <c r="I46" s="9"/>
      <c r="J46" s="27"/>
    </row>
    <row r="47" ht="22.5" customHeight="1" spans="1:10">
      <c r="A47" s="11">
        <f t="shared" ref="A47:B47" si="1">A8</f>
        <v>1</v>
      </c>
      <c r="B47" s="37" t="str">
        <f t="shared" si="1"/>
        <v>ค่า OT</v>
      </c>
      <c r="C47" s="40" t="s">
        <v>166</v>
      </c>
      <c r="D47" s="41"/>
      <c r="E47" s="42">
        <f>รายงานการใช้จ่าย!D6</f>
        <v>742400</v>
      </c>
      <c r="F47" s="41"/>
      <c r="G47" s="42">
        <f>รายงานการใช้จ่าย!M6</f>
        <v>0</v>
      </c>
      <c r="H47" s="41"/>
      <c r="I47" s="45">
        <f>รายงานการใช้จ่าย!N6</f>
        <v>0</v>
      </c>
      <c r="J47" s="30" t="s">
        <v>167</v>
      </c>
    </row>
    <row r="48" ht="22.5" customHeight="1" spans="1:10">
      <c r="A48" s="11">
        <f t="shared" ref="A48:B48" si="2">A9</f>
        <v>2</v>
      </c>
      <c r="B48" s="37" t="str">
        <f t="shared" si="2"/>
        <v>ขจ คุ้มครองพยาน</v>
      </c>
      <c r="C48" s="40" t="s">
        <v>168</v>
      </c>
      <c r="D48" s="41"/>
      <c r="E48" s="42">
        <f>รายงานการใช้จ่าย!D7</f>
        <v>91500</v>
      </c>
      <c r="F48" s="41"/>
      <c r="G48" s="42">
        <f>รายงานการใช้จ่าย!M7</f>
        <v>0</v>
      </c>
      <c r="H48" s="41"/>
      <c r="I48" s="45">
        <f>รายงานการใช้จ่าย!N7</f>
        <v>0</v>
      </c>
      <c r="J48" s="30" t="s">
        <v>167</v>
      </c>
    </row>
    <row r="49" ht="22.5" customHeight="1" spans="1:10">
      <c r="A49" s="11">
        <f t="shared" ref="A49:B49" si="3">A10</f>
        <v>3</v>
      </c>
      <c r="B49" s="37" t="str">
        <f t="shared" si="3"/>
        <v>ค่าตอบแทนพยาน</v>
      </c>
      <c r="C49" s="40" t="s">
        <v>168</v>
      </c>
      <c r="D49" s="41"/>
      <c r="E49" s="42">
        <f>รายงานการใช้จ่าย!D8</f>
        <v>600</v>
      </c>
      <c r="F49" s="41"/>
      <c r="G49" s="42">
        <f>รายงานการใช้จ่าย!M8</f>
        <v>0</v>
      </c>
      <c r="H49" s="41"/>
      <c r="I49" s="45">
        <f>รายงานการใช้จ่าย!N8</f>
        <v>0</v>
      </c>
      <c r="J49" s="30" t="s">
        <v>167</v>
      </c>
    </row>
    <row r="50" ht="22.5" customHeight="1" spans="1:10">
      <c r="A50" s="11">
        <f t="shared" ref="A50:B50" si="4">A11</f>
        <v>4</v>
      </c>
      <c r="B50" s="37" t="str">
        <f t="shared" si="4"/>
        <v>ค่าตอบแทนนักจิต</v>
      </c>
      <c r="C50" s="40" t="s">
        <v>168</v>
      </c>
      <c r="D50" s="41"/>
      <c r="E50" s="42">
        <f>รายงานการใช้จ่าย!D9</f>
        <v>19100</v>
      </c>
      <c r="F50" s="41"/>
      <c r="G50" s="42">
        <f>รายงานการใช้จ่าย!M9</f>
        <v>5400</v>
      </c>
      <c r="H50" s="41"/>
      <c r="I50" s="45">
        <f>รายงานการใช้จ่าย!N9</f>
        <v>28.2722513089005</v>
      </c>
      <c r="J50" s="30" t="s">
        <v>167</v>
      </c>
    </row>
    <row r="51" ht="22.5" customHeight="1" spans="1:10">
      <c r="A51" s="11">
        <f t="shared" ref="A51:B51" si="5">A12</f>
        <v>5</v>
      </c>
      <c r="B51" s="37" t="str">
        <f t="shared" si="5"/>
        <v>ค่าตอบ จพง.ชันสูต พลิกศพ</v>
      </c>
      <c r="C51" s="40" t="s">
        <v>168</v>
      </c>
      <c r="D51" s="41"/>
      <c r="E51" s="42">
        <f>รายงานการใช้จ่าย!D10</f>
        <v>115700</v>
      </c>
      <c r="F51" s="41"/>
      <c r="G51" s="42">
        <f>รายงานการใช้จ่าย!M10</f>
        <v>0</v>
      </c>
      <c r="H51" s="41"/>
      <c r="I51" s="45">
        <f>รายงานการใช้จ่าย!N10</f>
        <v>0</v>
      </c>
      <c r="J51" s="30" t="s">
        <v>167</v>
      </c>
    </row>
    <row r="52" ht="22.5" customHeight="1" spans="1:10">
      <c r="A52" s="11">
        <f t="shared" ref="A52:B52" si="6">A13</f>
        <v>6</v>
      </c>
      <c r="B52" s="37" t="str">
        <f t="shared" si="6"/>
        <v>ค่าเบี้ยเลี้ยง</v>
      </c>
      <c r="C52" s="40" t="s">
        <v>168</v>
      </c>
      <c r="D52" s="41"/>
      <c r="E52" s="42">
        <f>รายงานการใช้จ่าย!D11</f>
        <v>111900</v>
      </c>
      <c r="F52" s="41"/>
      <c r="G52" s="42">
        <f>รายงานการใช้จ่าย!M11</f>
        <v>0</v>
      </c>
      <c r="H52" s="41"/>
      <c r="I52" s="45">
        <f>รายงานการใช้จ่าย!N11</f>
        <v>0</v>
      </c>
      <c r="J52" s="30" t="s">
        <v>167</v>
      </c>
    </row>
    <row r="53" ht="22.5" customHeight="1" spans="1:10">
      <c r="A53" s="11">
        <f t="shared" ref="A53:B53" si="7">A14</f>
        <v>7</v>
      </c>
      <c r="B53" s="37" t="str">
        <f t="shared" si="7"/>
        <v>ซ่อมแซมยานพาหนะ</v>
      </c>
      <c r="C53" s="40" t="s">
        <v>168</v>
      </c>
      <c r="D53" s="41"/>
      <c r="E53" s="42">
        <f>รายงานการใช้จ่าย!D12</f>
        <v>16100</v>
      </c>
      <c r="F53" s="41"/>
      <c r="G53" s="42">
        <f>รายงานการใช้จ่าย!M12</f>
        <v>0</v>
      </c>
      <c r="H53" s="41"/>
      <c r="I53" s="45">
        <f>รายงานการใช้จ่าย!N12</f>
        <v>0</v>
      </c>
      <c r="J53" s="30" t="s">
        <v>167</v>
      </c>
    </row>
    <row r="54" ht="22.5" customHeight="1" spans="1:10">
      <c r="A54" s="11">
        <f t="shared" ref="A54:B54" si="8">A15</f>
        <v>8</v>
      </c>
      <c r="B54" s="37" t="str">
        <f t="shared" si="8"/>
        <v>จ้างเหมาบริการ+สะอาด</v>
      </c>
      <c r="C54" s="40" t="s">
        <v>168</v>
      </c>
      <c r="D54" s="41"/>
      <c r="E54" s="42">
        <f>รายงานการใช้จ่าย!D13</f>
        <v>19300</v>
      </c>
      <c r="F54" s="41"/>
      <c r="G54" s="42">
        <f>รายงานการใช้จ่าย!M13</f>
        <v>0</v>
      </c>
      <c r="H54" s="41"/>
      <c r="I54" s="45">
        <f>รายงานการใช้จ่าย!N13</f>
        <v>0</v>
      </c>
      <c r="J54" s="30" t="s">
        <v>167</v>
      </c>
    </row>
    <row r="55" ht="22.5" customHeight="1" spans="1:10">
      <c r="A55" s="11">
        <f t="shared" ref="A55:B55" si="9">A16</f>
        <v>9</v>
      </c>
      <c r="B55" s="37" t="str">
        <f t="shared" si="9"/>
        <v>คชจ.ในการส่งหมายเรียกพยาน</v>
      </c>
      <c r="C55" s="40" t="s">
        <v>168</v>
      </c>
      <c r="D55" s="41"/>
      <c r="E55" s="42">
        <f>รายงานการใช้จ่าย!D14</f>
        <v>5100</v>
      </c>
      <c r="F55" s="41"/>
      <c r="G55" s="42">
        <f>รายงานการใช้จ่าย!M14</f>
        <v>0</v>
      </c>
      <c r="H55" s="41"/>
      <c r="I55" s="45">
        <f>รายงานการใช้จ่าย!N14</f>
        <v>0</v>
      </c>
      <c r="J55" s="30" t="s">
        <v>167</v>
      </c>
    </row>
    <row r="56" ht="22.5" customHeight="1" spans="1:10">
      <c r="A56" s="11">
        <f t="shared" ref="A56:B56" si="10">A17</f>
        <v>10</v>
      </c>
      <c r="B56" s="37" t="str">
        <f t="shared" si="10"/>
        <v>วัสดุ สนง.</v>
      </c>
      <c r="C56" s="40" t="s">
        <v>168</v>
      </c>
      <c r="D56" s="41"/>
      <c r="E56" s="42">
        <f>รายงานการใช้จ่าย!D15</f>
        <v>14000</v>
      </c>
      <c r="F56" s="41"/>
      <c r="G56" s="42">
        <f>รายงานการใช้จ่าย!M15</f>
        <v>0</v>
      </c>
      <c r="H56" s="41"/>
      <c r="I56" s="45">
        <f>รายงานการใช้จ่าย!N15</f>
        <v>0</v>
      </c>
      <c r="J56" s="30" t="s">
        <v>167</v>
      </c>
    </row>
    <row r="57" ht="22.5" customHeight="1" spans="1:10">
      <c r="A57" s="11">
        <f t="shared" ref="A57:B57" si="11">A18</f>
        <v>11</v>
      </c>
      <c r="B57" s="37" t="str">
        <f t="shared" si="11"/>
        <v>วัสดุุ น้ำมันเชื้อเพลิง</v>
      </c>
      <c r="C57" s="40" t="s">
        <v>168</v>
      </c>
      <c r="D57" s="41"/>
      <c r="E57" s="42">
        <f>รายงานการใช้จ่าย!D16</f>
        <v>1097300</v>
      </c>
      <c r="F57" s="41"/>
      <c r="G57" s="42">
        <f>รายงานการใช้จ่าย!M16</f>
        <v>450742.2</v>
      </c>
      <c r="H57" s="41"/>
      <c r="I57" s="45">
        <f>รายงานการใช้จ่าย!N16</f>
        <v>41.0773899571676</v>
      </c>
      <c r="J57" s="30" t="s">
        <v>167</v>
      </c>
    </row>
    <row r="58" ht="22.5" customHeight="1" spans="1:10">
      <c r="A58" s="11">
        <f t="shared" ref="A58:B58" si="12">A19</f>
        <v>12</v>
      </c>
      <c r="B58" s="37" t="str">
        <f t="shared" si="12"/>
        <v>วัสดุ จราจร</v>
      </c>
      <c r="C58" s="40" t="s">
        <v>168</v>
      </c>
      <c r="D58" s="41"/>
      <c r="E58" s="42">
        <f>รายงานการใช้จ่าย!D17</f>
        <v>10000</v>
      </c>
      <c r="F58" s="41"/>
      <c r="G58" s="42">
        <f>รายงานการใช้จ่าย!M17</f>
        <v>0</v>
      </c>
      <c r="H58" s="41"/>
      <c r="I58" s="45">
        <f>รายงานการใช้จ่าย!N17</f>
        <v>0</v>
      </c>
      <c r="J58" s="30" t="s">
        <v>167</v>
      </c>
    </row>
    <row r="59" ht="22.5" customHeight="1" spans="1:10">
      <c r="A59" s="11">
        <f t="shared" ref="A59:B59" si="13">A20</f>
        <v>13</v>
      </c>
      <c r="B59" s="37" t="str">
        <f t="shared" si="13"/>
        <v>ค่าอาหาร ผู้ต้องหา</v>
      </c>
      <c r="C59" s="40" t="s">
        <v>168</v>
      </c>
      <c r="D59" s="41"/>
      <c r="E59" s="42">
        <f>รายงานการใช้จ่าย!D18</f>
        <v>76900</v>
      </c>
      <c r="F59" s="41"/>
      <c r="G59" s="42">
        <f>รายงานการใช้จ่าย!M18</f>
        <v>88575</v>
      </c>
      <c r="H59" s="41"/>
      <c r="I59" s="45">
        <f>รายงานการใช้จ่าย!N18</f>
        <v>115.182054616385</v>
      </c>
      <c r="J59" s="30" t="s">
        <v>167</v>
      </c>
    </row>
    <row r="60" ht="22.5" customHeight="1" spans="1:10">
      <c r="A60" s="11">
        <f t="shared" ref="A60:B60" si="14">A21</f>
        <v>14</v>
      </c>
      <c r="B60" s="37" t="str">
        <f t="shared" si="14"/>
        <v>รวมตอบแทนใช้สอย และวัสดุ</v>
      </c>
      <c r="C60" s="40" t="s">
        <v>168</v>
      </c>
      <c r="D60" s="41"/>
      <c r="E60" s="42">
        <f>รายงานการใช้จ่าย!D19</f>
        <v>2339900</v>
      </c>
      <c r="F60" s="41"/>
      <c r="G60" s="42">
        <f>รายงานการใช้จ่าย!M19</f>
        <v>0</v>
      </c>
      <c r="H60" s="41"/>
      <c r="I60" s="45">
        <f>รายงานการใช้จ่าย!N19</f>
        <v>0</v>
      </c>
      <c r="J60" s="30" t="s">
        <v>167</v>
      </c>
    </row>
    <row r="61" ht="22.5" customHeight="1" spans="1:10">
      <c r="A61" s="11">
        <f t="shared" ref="A61:B61" si="15">A22</f>
        <v>15</v>
      </c>
      <c r="B61" s="37" t="str">
        <f t="shared" si="15"/>
        <v>ค่าสาธารณูปโภค</v>
      </c>
      <c r="C61" s="40" t="s">
        <v>168</v>
      </c>
      <c r="D61" s="41"/>
      <c r="E61" s="42">
        <f>รายงานการใช้จ่าย!D20</f>
        <v>104000</v>
      </c>
      <c r="F61" s="41"/>
      <c r="G61" s="43"/>
      <c r="H61" s="41"/>
      <c r="I61" s="45">
        <f>รายงานการใช้จ่าย!N20</f>
        <v>478.866528846154</v>
      </c>
      <c r="J61" s="30" t="s">
        <v>167</v>
      </c>
    </row>
    <row r="62" ht="22.5" customHeight="1" spans="1:10">
      <c r="A62" s="11">
        <f t="shared" ref="A62:B62" si="16">A23</f>
        <v>0</v>
      </c>
      <c r="B62" s="37" t="str">
        <f t="shared" si="16"/>
        <v>   1.ไฟฟ้า</v>
      </c>
      <c r="C62" s="40" t="s">
        <v>168</v>
      </c>
      <c r="D62" s="41"/>
      <c r="E62" s="42">
        <f>รายงานการใช้จ่าย!D21</f>
        <v>0</v>
      </c>
      <c r="F62" s="41"/>
      <c r="G62" s="42">
        <f>รายงานการใช้จ่าย!M21</f>
        <v>445182.8</v>
      </c>
      <c r="H62" s="41"/>
      <c r="I62" s="45">
        <f>รายงานการใช้จ่าย!N21</f>
        <v>0</v>
      </c>
      <c r="J62" s="30"/>
    </row>
    <row r="63" ht="22.5" customHeight="1" spans="1:10">
      <c r="A63" s="11">
        <f t="shared" ref="A63:B63" si="17">A24</f>
        <v>0</v>
      </c>
      <c r="B63" s="37" t="str">
        <f t="shared" si="17"/>
        <v>   2.ประปา  </v>
      </c>
      <c r="C63" s="40" t="s">
        <v>168</v>
      </c>
      <c r="D63" s="41"/>
      <c r="E63" s="42">
        <f>รายงานการใช้จ่าย!D22</f>
        <v>0</v>
      </c>
      <c r="F63" s="41"/>
      <c r="G63" s="42">
        <f>รายงานการใช้จ่าย!M22</f>
        <v>4888.86</v>
      </c>
      <c r="H63" s="41"/>
      <c r="I63" s="45">
        <f>รายงานการใช้จ่าย!N22</f>
        <v>0</v>
      </c>
      <c r="J63" s="30"/>
    </row>
    <row r="64" ht="22.5" customHeight="1" spans="1:10">
      <c r="A64" s="11">
        <f t="shared" ref="A64:B64" si="18">A25</f>
        <v>0</v>
      </c>
      <c r="B64" s="37" t="str">
        <f t="shared" si="18"/>
        <v>   3.โทรศัพท์</v>
      </c>
      <c r="C64" s="40" t="s">
        <v>168</v>
      </c>
      <c r="D64" s="41"/>
      <c r="E64" s="42">
        <f>รายงานการใช้จ่าย!D23</f>
        <v>0</v>
      </c>
      <c r="F64" s="41"/>
      <c r="G64" s="42">
        <f>รายงานการใช้จ่าย!M23</f>
        <v>5346.78</v>
      </c>
      <c r="H64" s="41"/>
      <c r="I64" s="45">
        <f>รายงานการใช้จ่าย!N23</f>
        <v>0</v>
      </c>
      <c r="J64" s="30"/>
    </row>
    <row r="65" ht="22.5" customHeight="1" spans="1:10">
      <c r="A65" s="11">
        <f t="shared" ref="A65:B65" si="19">A26</f>
        <v>0</v>
      </c>
      <c r="B65" s="37" t="str">
        <f t="shared" si="19"/>
        <v>   4. ค่าอินเตอร์เน็ต</v>
      </c>
      <c r="C65" s="40" t="s">
        <v>168</v>
      </c>
      <c r="D65" s="41"/>
      <c r="E65" s="42">
        <f>รายงานการใช้จ่าย!D24</f>
        <v>0</v>
      </c>
      <c r="F65" s="41"/>
      <c r="G65" s="42">
        <f>รายงานการใช้จ่าย!M24</f>
        <v>6148.75</v>
      </c>
      <c r="H65" s="41"/>
      <c r="I65" s="45">
        <f>รายงานการใช้จ่าย!N24</f>
        <v>0</v>
      </c>
      <c r="J65" s="30"/>
    </row>
    <row r="66" ht="22.5" customHeight="1" spans="1:10">
      <c r="A66" s="11">
        <f t="shared" ref="A66:B66" si="20">A27</f>
        <v>0</v>
      </c>
      <c r="B66" s="37" t="str">
        <f t="shared" si="20"/>
        <v>   5.ไปรษณีย์</v>
      </c>
      <c r="C66" s="40" t="s">
        <v>168</v>
      </c>
      <c r="D66" s="41"/>
      <c r="E66" s="42">
        <f>รายงานการใช้จ่าย!D25</f>
        <v>0</v>
      </c>
      <c r="F66" s="41"/>
      <c r="G66" s="42">
        <f>รายงานการใช้จ่าย!M25</f>
        <v>36454</v>
      </c>
      <c r="H66" s="41"/>
      <c r="I66" s="45">
        <f>รายงานการใช้จ่าย!N25</f>
        <v>0</v>
      </c>
      <c r="J66" s="30"/>
    </row>
    <row r="67" ht="22.5" customHeight="1" spans="1:10">
      <c r="A67" s="11">
        <f t="shared" ref="A67:B67" si="21">A28</f>
        <v>16</v>
      </c>
      <c r="B67" s="37" t="str">
        <f t="shared" si="21"/>
        <v>โครงการปฏิรูประบบงานตำรวจ</v>
      </c>
      <c r="C67" s="40" t="s">
        <v>168</v>
      </c>
      <c r="D67" s="41"/>
      <c r="E67" s="42">
        <f>รายงานการใช้จ่าย!D26</f>
        <v>86000</v>
      </c>
      <c r="F67" s="41"/>
      <c r="G67" s="42">
        <f>รายงานการใช้จ่าย!M26</f>
        <v>0</v>
      </c>
      <c r="H67" s="41"/>
      <c r="I67" s="45">
        <f>รายงานการใช้จ่าย!N26</f>
        <v>0</v>
      </c>
      <c r="J67" s="30" t="s">
        <v>167</v>
      </c>
    </row>
    <row r="68" ht="22.5" customHeight="1" spans="1:10">
      <c r="A68" s="11">
        <f t="shared" ref="A68:B68" si="22">A29</f>
        <v>17</v>
      </c>
      <c r="B68" s="37" t="str">
        <f t="shared" si="22"/>
        <v>กองทุนสืบสวน(1)</v>
      </c>
      <c r="C68" s="40" t="s">
        <v>168</v>
      </c>
      <c r="D68" s="41"/>
      <c r="E68" s="42">
        <f>รายงานการใช้จ่าย!D27</f>
        <v>240000</v>
      </c>
      <c r="F68" s="41"/>
      <c r="G68" s="42">
        <f>รายงานการใช้จ่าย!M27</f>
        <v>240000</v>
      </c>
      <c r="H68" s="41"/>
      <c r="I68" s="45">
        <f>รายงานการใช้จ่าย!N27</f>
        <v>100</v>
      </c>
      <c r="J68" s="30" t="s">
        <v>167</v>
      </c>
    </row>
    <row r="69" ht="22.5" customHeight="1" spans="1:10">
      <c r="A69" s="11">
        <f t="shared" ref="A69:B69" si="23">A30</f>
        <v>18</v>
      </c>
      <c r="B69" s="37" t="str">
        <f t="shared" si="23"/>
        <v>กองทุนสืบสวน(2)</v>
      </c>
      <c r="C69" s="40" t="s">
        <v>168</v>
      </c>
      <c r="D69" s="41"/>
      <c r="E69" s="42">
        <f>รายงานการใช้จ่าย!D28</f>
        <v>240000</v>
      </c>
      <c r="F69" s="41"/>
      <c r="G69" s="42">
        <f>รายงานการใช้จ่าย!M28</f>
        <v>240000</v>
      </c>
      <c r="H69" s="41"/>
      <c r="I69" s="45">
        <f>รายงานการใช้จ่าย!N28</f>
        <v>100</v>
      </c>
      <c r="J69" s="30" t="s">
        <v>167</v>
      </c>
    </row>
    <row r="70" ht="22.5" customHeight="1" spans="1:10">
      <c r="A70" s="11">
        <f t="shared" ref="A70:B70" si="24">A31</f>
        <v>19</v>
      </c>
      <c r="B70" s="37" t="str">
        <f t="shared" si="24"/>
        <v>บริหารจัดการสกัดกั้นยาเสพติด(Heart land)</v>
      </c>
      <c r="C70" s="40" t="s">
        <v>168</v>
      </c>
      <c r="D70" s="41"/>
      <c r="E70" s="42">
        <f>รายงานการใช้จ่าย!D29</f>
        <v>7585</v>
      </c>
      <c r="F70" s="41"/>
      <c r="G70" s="42">
        <f>รายงานการใช้จ่าย!M29</f>
        <v>3360</v>
      </c>
      <c r="H70" s="41"/>
      <c r="I70" s="45">
        <f>รายงานการใช้จ่าย!N29</f>
        <v>44.2979564930784</v>
      </c>
      <c r="J70" s="30" t="s">
        <v>167</v>
      </c>
    </row>
    <row r="71" ht="22.5" customHeight="1" spans="1:10">
      <c r="A71" s="11">
        <f t="shared" ref="A71:B71" si="25">A32</f>
        <v>20</v>
      </c>
      <c r="B71" s="37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0" t="s">
        <v>168</v>
      </c>
      <c r="D71" s="41"/>
      <c r="E71" s="42">
        <f>รายงานการใช้จ่าย!D30</f>
        <v>29320</v>
      </c>
      <c r="F71" s="41"/>
      <c r="G71" s="42">
        <f>รายงานการใช้จ่าย!M30</f>
        <v>10080</v>
      </c>
      <c r="H71" s="41"/>
      <c r="I71" s="45">
        <f>รายงานการใช้จ่าย!N30</f>
        <v>34.3792633015007</v>
      </c>
      <c r="J71" s="30" t="s">
        <v>167</v>
      </c>
    </row>
    <row r="72" ht="22.5" customHeight="1" spans="1:10">
      <c r="A72" s="11">
        <f t="shared" ref="A72:B72" si="26">A33</f>
        <v>21</v>
      </c>
      <c r="B72" s="37" t="str">
        <f t="shared" si="26"/>
        <v>ชุมชนบำบัดอย่างยังยืนในตำบลแพร่ระบาดยาเสพติด(1)</v>
      </c>
      <c r="C72" s="40" t="s">
        <v>168</v>
      </c>
      <c r="D72" s="41"/>
      <c r="E72" s="42">
        <f>รายงานการใช้จ่าย!D31</f>
        <v>323500</v>
      </c>
      <c r="F72" s="41"/>
      <c r="G72" s="42">
        <f>รายงานการใช้จ่าย!M31</f>
        <v>0</v>
      </c>
      <c r="H72" s="41"/>
      <c r="I72" s="45">
        <f>รายงานการใช้จ่าย!N31</f>
        <v>0</v>
      </c>
      <c r="J72" s="30" t="s">
        <v>167</v>
      </c>
    </row>
    <row r="73" ht="22.5" customHeight="1" spans="1:10">
      <c r="A73" s="11">
        <f t="shared" ref="A73:B73" si="27">A34</f>
        <v>22</v>
      </c>
      <c r="B73" s="37" t="str">
        <f t="shared" si="27"/>
        <v>ชุมชนบำบัดอย่างยังยืนในตำบลแพร่ระบาดยาเสพติด(2)</v>
      </c>
      <c r="C73" s="40" t="s">
        <v>168</v>
      </c>
      <c r="D73" s="41"/>
      <c r="E73" s="42">
        <f>รายงานการใช้จ่าย!D32</f>
        <v>86000</v>
      </c>
      <c r="F73" s="41"/>
      <c r="G73" s="42">
        <f>รายงานการใช้จ่าย!M32</f>
        <v>0</v>
      </c>
      <c r="H73" s="41"/>
      <c r="I73" s="45">
        <f>รายงานการใช้จ่าย!N32</f>
        <v>0</v>
      </c>
      <c r="J73" s="30" t="s">
        <v>167</v>
      </c>
    </row>
    <row r="74" ht="22.5" customHeight="1" spans="1:10">
      <c r="A74" s="11">
        <f t="shared" ref="A74:B74" si="28">A35</f>
        <v>23</v>
      </c>
      <c r="B74" s="37" t="str">
        <f t="shared" si="28"/>
        <v>มวลชล</v>
      </c>
      <c r="C74" s="40" t="s">
        <v>168</v>
      </c>
      <c r="D74" s="41"/>
      <c r="E74" s="42">
        <f>รายงานการใช้จ่าย!D33</f>
        <v>36000</v>
      </c>
      <c r="F74" s="41"/>
      <c r="G74" s="42">
        <f>รายงานการใช้จ่าย!M33</f>
        <v>12000</v>
      </c>
      <c r="H74" s="41"/>
      <c r="I74" s="45">
        <f>รายงานการใช้จ่าย!N33</f>
        <v>33.3333333333333</v>
      </c>
      <c r="J74" s="30" t="s">
        <v>167</v>
      </c>
    </row>
    <row r="75" ht="22.5" customHeight="1" spans="1:10">
      <c r="A75" s="11">
        <f t="shared" ref="A75:B75" si="29">A36</f>
        <v>24</v>
      </c>
      <c r="B75" s="37" t="str">
        <f t="shared" si="29"/>
        <v>ตำรวจบ้าน</v>
      </c>
      <c r="C75" s="40" t="s">
        <v>168</v>
      </c>
      <c r="D75" s="41"/>
      <c r="E75" s="42">
        <f>รายงานการใช้จ่าย!D34</f>
        <v>10000</v>
      </c>
      <c r="F75" s="41"/>
      <c r="G75" s="42">
        <f>รายงานการใช้จ่าย!M34</f>
        <v>6000</v>
      </c>
      <c r="H75" s="41"/>
      <c r="I75" s="45">
        <f>รายงานการใช้จ่าย!N34</f>
        <v>60</v>
      </c>
      <c r="J75" s="30" t="s">
        <v>167</v>
      </c>
    </row>
    <row r="76" ht="22.5" customHeight="1" spans="1:10">
      <c r="A76" s="11">
        <f t="shared" ref="A76:B76" si="30">A37</f>
        <v>25</v>
      </c>
      <c r="B76" s="37" t="str">
        <f t="shared" si="30"/>
        <v>โครงการ 1 ตร.1 รร.</v>
      </c>
      <c r="C76" s="40" t="s">
        <v>168</v>
      </c>
      <c r="D76" s="41"/>
      <c r="E76" s="42">
        <f>รายงานการใช้จ่าย!D35</f>
        <v>2140</v>
      </c>
      <c r="F76" s="41"/>
      <c r="G76" s="42">
        <f>รายงานการใช้จ่าย!M35</f>
        <v>2140</v>
      </c>
      <c r="H76" s="41"/>
      <c r="I76" s="45">
        <f>รายงานการใช้จ่าย!N35</f>
        <v>100</v>
      </c>
      <c r="J76" s="30" t="s">
        <v>167</v>
      </c>
    </row>
    <row r="77" ht="22.5" customHeight="1" spans="1:10">
      <c r="A77" s="11">
        <f t="shared" ref="A77:B77" si="31">A38</f>
        <v>26</v>
      </c>
      <c r="B77" s="37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0" t="s">
        <v>168</v>
      </c>
      <c r="D77" s="41"/>
      <c r="E77" s="42">
        <f>รายงานการใช้จ่าย!D36</f>
        <v>15000</v>
      </c>
      <c r="F77" s="41"/>
      <c r="G77" s="42">
        <f>รายงานการใช้จ่าย!M36</f>
        <v>15000</v>
      </c>
      <c r="H77" s="41"/>
      <c r="I77" s="45">
        <f>รายงานการใช้จ่าย!N36</f>
        <v>100</v>
      </c>
      <c r="J77" s="30" t="s">
        <v>167</v>
      </c>
    </row>
    <row r="78" ht="22.5" customHeight="1" spans="1:10">
      <c r="A78" s="11"/>
      <c r="B78" s="37"/>
      <c r="C78" s="40" t="str">
        <f>รายงานการใช้จ่าย!C29</f>
        <v>ให้เจ้าหน้าที่การเงินทำการเบิก</v>
      </c>
      <c r="D78" s="41"/>
      <c r="E78" s="43"/>
      <c r="F78" s="41"/>
      <c r="G78" s="43"/>
      <c r="H78" s="41"/>
      <c r="I78" s="14"/>
      <c r="J78" s="38"/>
    </row>
    <row r="79" ht="22.5" customHeight="1" spans="1:10">
      <c r="A79" s="11" t="str">
        <f t="shared" ref="A79" si="32">A39</f>
        <v>รวม</v>
      </c>
      <c r="B79" s="37"/>
      <c r="C79" s="40"/>
      <c r="D79" s="41"/>
      <c r="E79" s="42">
        <f>รายงานการใช้จ่าย!D37</f>
        <v>5839345</v>
      </c>
      <c r="F79" s="41"/>
      <c r="G79" s="42">
        <f>SUM(G47:H78)</f>
        <v>1571318.39</v>
      </c>
      <c r="H79" s="41"/>
      <c r="I79" s="15">
        <f>G79*100/E79</f>
        <v>26.9091548795284</v>
      </c>
      <c r="J79" s="38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A1:J1"/>
    <mergeCell ref="A2:J2"/>
    <mergeCell ref="A3:J3"/>
    <mergeCell ref="A4:J4"/>
    <mergeCell ref="D5:H5"/>
    <mergeCell ref="A41:J41"/>
    <mergeCell ref="A42:J42"/>
    <mergeCell ref="A43:J43"/>
    <mergeCell ref="A44:J44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  <mergeCell ref="C67:D67"/>
    <mergeCell ref="E67:F67"/>
    <mergeCell ref="G67:H67"/>
    <mergeCell ref="C68:D68"/>
    <mergeCell ref="E68:F68"/>
    <mergeCell ref="G68:H68"/>
    <mergeCell ref="C69:D69"/>
    <mergeCell ref="E69:F69"/>
    <mergeCell ref="G69:H69"/>
    <mergeCell ref="C70:D70"/>
    <mergeCell ref="E70:F70"/>
    <mergeCell ref="G70:H70"/>
    <mergeCell ref="C71:D71"/>
    <mergeCell ref="E71:F71"/>
    <mergeCell ref="G71:H71"/>
    <mergeCell ref="C72:D72"/>
    <mergeCell ref="E72:F72"/>
    <mergeCell ref="G72:H72"/>
    <mergeCell ref="C73:D73"/>
    <mergeCell ref="E73:F73"/>
    <mergeCell ref="G73:H73"/>
    <mergeCell ref="C74:D74"/>
    <mergeCell ref="E74:F74"/>
    <mergeCell ref="G74:H74"/>
    <mergeCell ref="C75:D75"/>
    <mergeCell ref="E75:F75"/>
    <mergeCell ref="G75:H75"/>
    <mergeCell ref="C76:D76"/>
    <mergeCell ref="E76:F76"/>
    <mergeCell ref="G76:H76"/>
    <mergeCell ref="C77:D77"/>
    <mergeCell ref="E77:F77"/>
    <mergeCell ref="G77:H77"/>
    <mergeCell ref="C78:D78"/>
    <mergeCell ref="E78:F78"/>
    <mergeCell ref="G78:H78"/>
    <mergeCell ref="C79:D79"/>
    <mergeCell ref="E79:F79"/>
    <mergeCell ref="G79:H79"/>
    <mergeCell ref="A5:A7"/>
    <mergeCell ref="A45:A46"/>
    <mergeCell ref="B5:B7"/>
    <mergeCell ref="B45:B46"/>
    <mergeCell ref="C5:C7"/>
    <mergeCell ref="D6:D7"/>
    <mergeCell ref="E6:E7"/>
    <mergeCell ref="F6:F7"/>
    <mergeCell ref="G6:G7"/>
    <mergeCell ref="H6:H7"/>
    <mergeCell ref="I5:I7"/>
    <mergeCell ref="I45:I46"/>
    <mergeCell ref="J5:J7"/>
    <mergeCell ref="J45:J46"/>
    <mergeCell ref="C45:D46"/>
    <mergeCell ref="E45:F46"/>
    <mergeCell ref="G45:H46"/>
  </mergeCells>
  <pageMargins left="0.708661417322835" right="0.708661417322835" top="0.748031496062992" bottom="0.748031496062992" header="0" footer="0"/>
  <pageSetup paperSize="9" orientation="landscape"/>
  <headerFooter/>
  <rowBreaks count="1" manualBreakCount="1">
    <brk id="40" max="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97"/>
  <sheetViews>
    <sheetView zoomScale="80" zoomScaleNormal="80" topLeftCell="D1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54.25" style="1" customWidth="1"/>
    <col min="3" max="3" width="35.75" style="1" customWidth="1"/>
    <col min="4" max="4" width="20.875" style="1" customWidth="1"/>
    <col min="5" max="13" width="15.875" style="1" customWidth="1"/>
    <col min="14" max="14" width="18.75" style="1" customWidth="1"/>
    <col min="15" max="15" width="24.5" style="1" customWidth="1"/>
    <col min="16" max="16" width="16" style="1" customWidth="1"/>
    <col min="17" max="26" width="9" style="1" customWidth="1"/>
    <col min="27" max="37" width="8.625" style="1" customWidth="1"/>
    <col min="38" max="16384" width="12.625" style="1"/>
  </cols>
  <sheetData>
    <row r="1" ht="22.5" customHeight="1" spans="1:1">
      <c r="A1" s="2" t="s">
        <v>169</v>
      </c>
    </row>
    <row r="2" ht="22.5" customHeight="1" spans="1:1">
      <c r="A2" s="2" t="s">
        <v>159</v>
      </c>
    </row>
    <row r="3" ht="22.5" customHeight="1" spans="1:15">
      <c r="A3" s="3" t="s">
        <v>170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2.5" customHeight="1" spans="1:15">
      <c r="A4" s="5" t="s">
        <v>4</v>
      </c>
      <c r="B4" s="5" t="s">
        <v>143</v>
      </c>
      <c r="C4" s="5" t="s">
        <v>161</v>
      </c>
      <c r="D4" s="6" t="s">
        <v>162</v>
      </c>
      <c r="E4" s="5"/>
      <c r="F4" s="7" t="s">
        <v>163</v>
      </c>
      <c r="G4" s="8"/>
      <c r="H4" s="8"/>
      <c r="I4" s="8"/>
      <c r="J4" s="8"/>
      <c r="K4" s="8"/>
      <c r="L4" s="8"/>
      <c r="M4" s="25"/>
      <c r="N4" s="5" t="s">
        <v>164</v>
      </c>
      <c r="O4" s="26" t="s">
        <v>165</v>
      </c>
    </row>
    <row r="5" ht="22.5" customHeight="1" spans="1:16">
      <c r="A5" s="9"/>
      <c r="B5" s="9"/>
      <c r="C5" s="9"/>
      <c r="D5" s="9"/>
      <c r="E5" s="10" t="s">
        <v>171</v>
      </c>
      <c r="F5" s="10" t="s">
        <v>172</v>
      </c>
      <c r="G5" s="10" t="s">
        <v>173</v>
      </c>
      <c r="H5" s="10" t="s">
        <v>174</v>
      </c>
      <c r="I5" s="10" t="s">
        <v>175</v>
      </c>
      <c r="J5" s="10" t="s">
        <v>176</v>
      </c>
      <c r="K5" s="10" t="s">
        <v>177</v>
      </c>
      <c r="L5" s="10" t="s">
        <v>178</v>
      </c>
      <c r="M5" s="10" t="s">
        <v>179</v>
      </c>
      <c r="N5" s="9"/>
      <c r="O5" s="27"/>
      <c r="P5" s="1" t="s">
        <v>180</v>
      </c>
    </row>
    <row r="6" ht="22.5" customHeight="1" spans="1:16">
      <c r="A6" s="11">
        <v>1</v>
      </c>
      <c r="B6" s="12" t="s">
        <v>181</v>
      </c>
      <c r="C6" s="11" t="str">
        <f>แผนการใช้จ่าย!C47</f>
        <v>งดเบิก เพื่อนำไปใช้ค่าสาธารณูปโภค</v>
      </c>
      <c r="D6" s="13">
        <v>742400</v>
      </c>
      <c r="E6" s="14"/>
      <c r="F6" s="14"/>
      <c r="G6" s="15"/>
      <c r="H6" s="15"/>
      <c r="I6" s="15"/>
      <c r="J6" s="15"/>
      <c r="K6" s="15"/>
      <c r="L6" s="14"/>
      <c r="M6" s="28">
        <f t="shared" ref="M6:M19" si="0">SUM(E6:L6)</f>
        <v>0</v>
      </c>
      <c r="N6" s="29">
        <f>M6*100/D6</f>
        <v>0</v>
      </c>
      <c r="O6" s="30" t="str">
        <f>แผนการใช้จ่าย!J47</f>
        <v>ไม่มี</v>
      </c>
      <c r="P6" s="31">
        <f t="shared" ref="P6:P37" si="1">D6-M6</f>
        <v>742400</v>
      </c>
    </row>
    <row r="7" ht="22.5" customHeight="1" spans="1:16">
      <c r="A7" s="11">
        <v>2</v>
      </c>
      <c r="B7" s="12" t="s">
        <v>182</v>
      </c>
      <c r="C7" s="11" t="str">
        <f>แผนการใช้จ่าย!C48</f>
        <v>ให้เจ้าหน้าที่การเงินทำการเบิก</v>
      </c>
      <c r="D7" s="13">
        <v>91500</v>
      </c>
      <c r="E7" s="16"/>
      <c r="F7" s="16"/>
      <c r="G7" s="15"/>
      <c r="H7" s="15"/>
      <c r="I7" s="15"/>
      <c r="J7" s="15"/>
      <c r="K7" s="15"/>
      <c r="L7" s="16"/>
      <c r="M7" s="28">
        <f t="shared" si="0"/>
        <v>0</v>
      </c>
      <c r="N7" s="29">
        <f t="shared" ref="N7:N19" si="2">M7*100/D7</f>
        <v>0</v>
      </c>
      <c r="O7" s="30" t="str">
        <f>แผนการใช้จ่าย!J48</f>
        <v>ไม่มี</v>
      </c>
      <c r="P7" s="31">
        <f t="shared" si="1"/>
        <v>91500</v>
      </c>
    </row>
    <row r="8" ht="22.5" customHeight="1" spans="1:16">
      <c r="A8" s="11">
        <v>3</v>
      </c>
      <c r="B8" s="12" t="s">
        <v>183</v>
      </c>
      <c r="C8" s="11" t="str">
        <f>แผนการใช้จ่าย!C49</f>
        <v>ให้เจ้าหน้าที่การเงินทำการเบิก</v>
      </c>
      <c r="D8" s="13">
        <v>600</v>
      </c>
      <c r="E8" s="16"/>
      <c r="F8" s="16"/>
      <c r="G8" s="15"/>
      <c r="H8" s="15"/>
      <c r="I8" s="15"/>
      <c r="J8" s="15"/>
      <c r="K8" s="15"/>
      <c r="L8" s="16"/>
      <c r="M8" s="28">
        <f t="shared" si="0"/>
        <v>0</v>
      </c>
      <c r="N8" s="29">
        <f t="shared" si="2"/>
        <v>0</v>
      </c>
      <c r="O8" s="30" t="str">
        <f>แผนการใช้จ่าย!J49</f>
        <v>ไม่มี</v>
      </c>
      <c r="P8" s="31">
        <f t="shared" si="1"/>
        <v>600</v>
      </c>
    </row>
    <row r="9" ht="22.5" customHeight="1" spans="1:16">
      <c r="A9" s="11">
        <v>4</v>
      </c>
      <c r="B9" s="12" t="s">
        <v>184</v>
      </c>
      <c r="C9" s="11" t="str">
        <f>แผนการใช้จ่าย!C50</f>
        <v>ให้เจ้าหน้าที่การเงินทำการเบิก</v>
      </c>
      <c r="D9" s="13">
        <v>19100</v>
      </c>
      <c r="E9" s="16"/>
      <c r="F9" s="16"/>
      <c r="G9" s="15">
        <v>1800</v>
      </c>
      <c r="H9" s="15"/>
      <c r="I9" s="15">
        <v>1800</v>
      </c>
      <c r="J9" s="15">
        <v>1800</v>
      </c>
      <c r="K9" s="15"/>
      <c r="L9" s="16"/>
      <c r="M9" s="28">
        <f t="shared" si="0"/>
        <v>5400</v>
      </c>
      <c r="N9" s="29">
        <f t="shared" si="2"/>
        <v>28.2722513089005</v>
      </c>
      <c r="O9" s="30" t="str">
        <f>แผนการใช้จ่าย!J50</f>
        <v>ไม่มี</v>
      </c>
      <c r="P9" s="31">
        <f t="shared" si="1"/>
        <v>13700</v>
      </c>
    </row>
    <row r="10" ht="22.5" customHeight="1" spans="1:16">
      <c r="A10" s="11">
        <v>5</v>
      </c>
      <c r="B10" s="12" t="s">
        <v>185</v>
      </c>
      <c r="C10" s="11" t="str">
        <f>แผนการใช้จ่าย!C51</f>
        <v>ให้เจ้าหน้าที่การเงินทำการเบิก</v>
      </c>
      <c r="D10" s="13">
        <v>115700</v>
      </c>
      <c r="E10" s="16"/>
      <c r="F10" s="16"/>
      <c r="G10" s="16"/>
      <c r="H10" s="16"/>
      <c r="I10" s="16"/>
      <c r="J10" s="16"/>
      <c r="K10" s="16"/>
      <c r="L10" s="16"/>
      <c r="M10" s="28">
        <f t="shared" si="0"/>
        <v>0</v>
      </c>
      <c r="N10" s="29">
        <f t="shared" si="2"/>
        <v>0</v>
      </c>
      <c r="O10" s="30" t="str">
        <f>แผนการใช้จ่าย!J51</f>
        <v>ไม่มี</v>
      </c>
      <c r="P10" s="31">
        <f t="shared" si="1"/>
        <v>115700</v>
      </c>
    </row>
    <row r="11" ht="22.5" customHeight="1" spans="1:16">
      <c r="A11" s="11">
        <v>6</v>
      </c>
      <c r="B11" s="12" t="s">
        <v>186</v>
      </c>
      <c r="C11" s="11" t="str">
        <f>แผนการใช้จ่าย!C52</f>
        <v>ให้เจ้าหน้าที่การเงินทำการเบิก</v>
      </c>
      <c r="D11" s="13">
        <v>111900</v>
      </c>
      <c r="E11" s="14"/>
      <c r="F11" s="14"/>
      <c r="G11" s="15"/>
      <c r="H11" s="15"/>
      <c r="I11" s="15"/>
      <c r="J11" s="15"/>
      <c r="K11" s="15"/>
      <c r="L11" s="14"/>
      <c r="M11" s="28">
        <f t="shared" si="0"/>
        <v>0</v>
      </c>
      <c r="N11" s="29">
        <f t="shared" si="2"/>
        <v>0</v>
      </c>
      <c r="O11" s="30" t="str">
        <f>แผนการใช้จ่าย!J52</f>
        <v>ไม่มี</v>
      </c>
      <c r="P11" s="31">
        <f t="shared" si="1"/>
        <v>111900</v>
      </c>
    </row>
    <row r="12" ht="22.5" customHeight="1" spans="1:16">
      <c r="A12" s="11">
        <v>7</v>
      </c>
      <c r="B12" s="12" t="s">
        <v>187</v>
      </c>
      <c r="C12" s="11" t="str">
        <f>แผนการใช้จ่าย!C53</f>
        <v>ให้เจ้าหน้าที่การเงินทำการเบิก</v>
      </c>
      <c r="D12" s="13">
        <v>16100</v>
      </c>
      <c r="E12" s="14"/>
      <c r="F12" s="14"/>
      <c r="G12" s="15"/>
      <c r="H12" s="15"/>
      <c r="I12" s="15"/>
      <c r="J12" s="15"/>
      <c r="K12" s="15"/>
      <c r="L12" s="14"/>
      <c r="M12" s="28">
        <f t="shared" si="0"/>
        <v>0</v>
      </c>
      <c r="N12" s="29">
        <f t="shared" si="2"/>
        <v>0</v>
      </c>
      <c r="O12" s="30" t="str">
        <f>แผนการใช้จ่าย!J53</f>
        <v>ไม่มี</v>
      </c>
      <c r="P12" s="31">
        <f t="shared" si="1"/>
        <v>16100</v>
      </c>
    </row>
    <row r="13" ht="22.5" customHeight="1" spans="1:16">
      <c r="A13" s="11">
        <v>8</v>
      </c>
      <c r="B13" s="12" t="s">
        <v>188</v>
      </c>
      <c r="C13" s="11" t="str">
        <f>แผนการใช้จ่าย!C54</f>
        <v>ให้เจ้าหน้าที่การเงินทำการเบิก</v>
      </c>
      <c r="D13" s="13">
        <v>19300</v>
      </c>
      <c r="E13" s="14"/>
      <c r="F13" s="14"/>
      <c r="G13" s="15"/>
      <c r="H13" s="15"/>
      <c r="I13" s="15"/>
      <c r="J13" s="15"/>
      <c r="K13" s="15"/>
      <c r="L13" s="14"/>
      <c r="M13" s="28">
        <f t="shared" si="0"/>
        <v>0</v>
      </c>
      <c r="N13" s="29">
        <f t="shared" si="2"/>
        <v>0</v>
      </c>
      <c r="O13" s="30" t="str">
        <f>แผนการใช้จ่าย!J54</f>
        <v>ไม่มี</v>
      </c>
      <c r="P13" s="31">
        <f t="shared" si="1"/>
        <v>19300</v>
      </c>
    </row>
    <row r="14" ht="22.5" customHeight="1" spans="1:16">
      <c r="A14" s="11">
        <v>9</v>
      </c>
      <c r="B14" s="12" t="s">
        <v>189</v>
      </c>
      <c r="C14" s="11" t="str">
        <f>แผนการใช้จ่าย!C55</f>
        <v>ให้เจ้าหน้าที่การเงินทำการเบิก</v>
      </c>
      <c r="D14" s="13">
        <v>5100</v>
      </c>
      <c r="E14" s="14"/>
      <c r="F14" s="14"/>
      <c r="G14" s="15"/>
      <c r="H14" s="15"/>
      <c r="I14" s="15"/>
      <c r="J14" s="15"/>
      <c r="K14" s="15"/>
      <c r="L14" s="14"/>
      <c r="M14" s="28">
        <f t="shared" si="0"/>
        <v>0</v>
      </c>
      <c r="N14" s="29">
        <f t="shared" si="2"/>
        <v>0</v>
      </c>
      <c r="O14" s="30" t="str">
        <f>แผนการใช้จ่าย!J55</f>
        <v>ไม่มี</v>
      </c>
      <c r="P14" s="31">
        <f t="shared" si="1"/>
        <v>5100</v>
      </c>
    </row>
    <row r="15" ht="22.5" customHeight="1" spans="1:16">
      <c r="A15" s="11">
        <v>10</v>
      </c>
      <c r="B15" s="12" t="s">
        <v>190</v>
      </c>
      <c r="C15" s="11" t="str">
        <f>แผนการใช้จ่าย!C56</f>
        <v>ให้เจ้าหน้าที่การเงินทำการเบิก</v>
      </c>
      <c r="D15" s="13">
        <v>14000</v>
      </c>
      <c r="E15" s="14"/>
      <c r="F15" s="14"/>
      <c r="G15" s="15"/>
      <c r="H15" s="15"/>
      <c r="I15" s="15"/>
      <c r="J15" s="15"/>
      <c r="K15" s="15"/>
      <c r="L15" s="14"/>
      <c r="M15" s="28">
        <f t="shared" si="0"/>
        <v>0</v>
      </c>
      <c r="N15" s="29">
        <f t="shared" si="2"/>
        <v>0</v>
      </c>
      <c r="O15" s="30" t="str">
        <f>แผนการใช้จ่าย!J56</f>
        <v>ไม่มี</v>
      </c>
      <c r="P15" s="31">
        <f t="shared" si="1"/>
        <v>14000</v>
      </c>
    </row>
    <row r="16" ht="22.5" customHeight="1" spans="1:16">
      <c r="A16" s="11">
        <v>11</v>
      </c>
      <c r="B16" s="12" t="s">
        <v>191</v>
      </c>
      <c r="C16" s="11" t="str">
        <f>แผนการใช้จ่าย!C57</f>
        <v>ให้เจ้าหน้าที่การเงินทำการเบิก</v>
      </c>
      <c r="D16" s="13">
        <v>1097300</v>
      </c>
      <c r="E16" s="14"/>
      <c r="F16" s="15">
        <v>94337.1</v>
      </c>
      <c r="G16" s="15">
        <v>126652.8</v>
      </c>
      <c r="H16" s="15">
        <v>114782.2</v>
      </c>
      <c r="I16" s="15">
        <v>114970.1</v>
      </c>
      <c r="J16" s="15"/>
      <c r="K16" s="15"/>
      <c r="L16" s="14"/>
      <c r="M16" s="28">
        <f t="shared" si="0"/>
        <v>450742.2</v>
      </c>
      <c r="N16" s="29">
        <f t="shared" si="2"/>
        <v>41.0773899571676</v>
      </c>
      <c r="O16" s="30" t="str">
        <f>แผนการใช้จ่าย!J57</f>
        <v>ไม่มี</v>
      </c>
      <c r="P16" s="31">
        <f t="shared" si="1"/>
        <v>646557.8</v>
      </c>
    </row>
    <row r="17" ht="22.5" customHeight="1" spans="1:16">
      <c r="A17" s="11">
        <v>12</v>
      </c>
      <c r="B17" s="12" t="s">
        <v>192</v>
      </c>
      <c r="C17" s="11" t="str">
        <f>แผนการใช้จ่าย!C58</f>
        <v>ให้เจ้าหน้าที่การเงินทำการเบิก</v>
      </c>
      <c r="D17" s="13">
        <v>10000</v>
      </c>
      <c r="E17" s="16"/>
      <c r="F17" s="16"/>
      <c r="G17" s="15"/>
      <c r="H17" s="15"/>
      <c r="I17" s="15"/>
      <c r="J17" s="15"/>
      <c r="K17" s="15"/>
      <c r="L17" s="16"/>
      <c r="M17" s="28">
        <f t="shared" si="0"/>
        <v>0</v>
      </c>
      <c r="N17" s="29">
        <f t="shared" si="2"/>
        <v>0</v>
      </c>
      <c r="O17" s="30" t="str">
        <f>แผนการใช้จ่าย!J58</f>
        <v>ไม่มี</v>
      </c>
      <c r="P17" s="31">
        <f t="shared" si="1"/>
        <v>10000</v>
      </c>
    </row>
    <row r="18" ht="22.5" customHeight="1" spans="1:16">
      <c r="A18" s="11">
        <v>13</v>
      </c>
      <c r="B18" s="12" t="s">
        <v>193</v>
      </c>
      <c r="C18" s="11" t="str">
        <f>แผนการใช้จ่าย!C59</f>
        <v>ให้เจ้าหน้าที่การเงินทำการเบิก</v>
      </c>
      <c r="D18" s="13">
        <v>76900</v>
      </c>
      <c r="E18" s="16">
        <v>12250</v>
      </c>
      <c r="F18" s="16">
        <v>9800</v>
      </c>
      <c r="G18" s="16">
        <v>9875</v>
      </c>
      <c r="H18" s="16">
        <v>12800</v>
      </c>
      <c r="I18" s="16">
        <v>17500</v>
      </c>
      <c r="J18" s="16">
        <v>26350</v>
      </c>
      <c r="K18" s="16"/>
      <c r="L18" s="16"/>
      <c r="M18" s="28">
        <f t="shared" si="0"/>
        <v>88575</v>
      </c>
      <c r="N18" s="29">
        <f t="shared" si="2"/>
        <v>115.182054616385</v>
      </c>
      <c r="O18" s="30" t="str">
        <f>แผนการใช้จ่าย!J59</f>
        <v>ไม่มี</v>
      </c>
      <c r="P18" s="31">
        <f t="shared" si="1"/>
        <v>-11675</v>
      </c>
    </row>
    <row r="19" ht="22.5" customHeight="1" spans="1:16">
      <c r="A19" s="11">
        <v>14</v>
      </c>
      <c r="B19" s="17" t="s">
        <v>194</v>
      </c>
      <c r="C19" s="11" t="str">
        <f>แผนการใช้จ่าย!C60</f>
        <v>ให้เจ้าหน้าที่การเงินทำการเบิก</v>
      </c>
      <c r="D19" s="13">
        <v>2339900</v>
      </c>
      <c r="E19" s="16"/>
      <c r="F19" s="16"/>
      <c r="G19" s="16"/>
      <c r="H19" s="16"/>
      <c r="I19" s="16"/>
      <c r="J19" s="16"/>
      <c r="K19" s="16"/>
      <c r="L19" s="16"/>
      <c r="M19" s="28">
        <f t="shared" si="0"/>
        <v>0</v>
      </c>
      <c r="N19" s="29">
        <f t="shared" si="2"/>
        <v>0</v>
      </c>
      <c r="O19" s="30" t="str">
        <f>แผนการใช้จ่าย!J60</f>
        <v>ไม่มี</v>
      </c>
      <c r="P19" s="31">
        <f t="shared" si="1"/>
        <v>2339900</v>
      </c>
    </row>
    <row r="20" ht="22.5" customHeight="1" spans="1:16">
      <c r="A20" s="11">
        <v>15</v>
      </c>
      <c r="B20" s="17" t="s">
        <v>195</v>
      </c>
      <c r="C20" s="11" t="str">
        <f>แผนการใช้จ่าย!C61</f>
        <v>ให้เจ้าหน้าที่การเงินทำการเบิก</v>
      </c>
      <c r="D20" s="13">
        <v>104000</v>
      </c>
      <c r="E20" s="18"/>
      <c r="F20" s="18"/>
      <c r="G20" s="18"/>
      <c r="H20" s="18"/>
      <c r="I20" s="18"/>
      <c r="J20" s="18"/>
      <c r="K20" s="18"/>
      <c r="L20" s="18"/>
      <c r="M20" s="28"/>
      <c r="N20" s="29">
        <f>((+M21+M22+M23+M24+M25)*100/D20)</f>
        <v>478.866528846154</v>
      </c>
      <c r="O20" s="30" t="str">
        <f>แผนการใช้จ่าย!J61</f>
        <v>ไม่มี</v>
      </c>
      <c r="P20" s="31">
        <f t="shared" si="1"/>
        <v>104000</v>
      </c>
    </row>
    <row r="21" ht="22.5" customHeight="1" spans="1:16">
      <c r="A21" s="11"/>
      <c r="B21" s="17" t="s">
        <v>196</v>
      </c>
      <c r="C21" s="11" t="str">
        <f>แผนการใช้จ่าย!C62</f>
        <v>ให้เจ้าหน้าที่การเงินทำการเบิก</v>
      </c>
      <c r="D21" s="13"/>
      <c r="E21" s="19">
        <v>82493.2</v>
      </c>
      <c r="F21" s="19">
        <v>76341.01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28">
        <f t="shared" ref="M21:M36" si="3">SUM(E21:L21)</f>
        <v>445182.8</v>
      </c>
      <c r="N21" s="29"/>
      <c r="O21" s="30">
        <f>แผนการใช้จ่าย!J62</f>
        <v>0</v>
      </c>
      <c r="P21" s="31">
        <f t="shared" si="1"/>
        <v>-445182.8</v>
      </c>
    </row>
    <row r="22" ht="22.5" customHeight="1" spans="1:16">
      <c r="A22" s="11"/>
      <c r="B22" s="17" t="s">
        <v>197</v>
      </c>
      <c r="C22" s="11" t="str">
        <f>แผนการใช้จ่าย!C63</f>
        <v>ให้เจ้าหน้าที่การเงินทำการเบิก</v>
      </c>
      <c r="D22" s="13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28">
        <f t="shared" si="3"/>
        <v>4888.86</v>
      </c>
      <c r="N22" s="29"/>
      <c r="O22" s="30">
        <f>แผนการใช้จ่าย!J63</f>
        <v>0</v>
      </c>
      <c r="P22" s="31">
        <f t="shared" si="1"/>
        <v>-4888.86</v>
      </c>
    </row>
    <row r="23" ht="22.5" customHeight="1" spans="1:16">
      <c r="A23" s="11"/>
      <c r="B23" s="17" t="s">
        <v>198</v>
      </c>
      <c r="C23" s="11" t="str">
        <f>แผนการใช้จ่าย!C64</f>
        <v>ให้เจ้าหน้าที่การเงินทำการเบิก</v>
      </c>
      <c r="D23" s="13"/>
      <c r="E23" s="19">
        <v>1071.07</v>
      </c>
      <c r="F23" s="19">
        <v>1066.79</v>
      </c>
      <c r="G23" s="19">
        <v>1068.93</v>
      </c>
      <c r="H23" s="19">
        <v>1075.35</v>
      </c>
      <c r="I23" s="19">
        <v>1064.64</v>
      </c>
      <c r="J23" s="19"/>
      <c r="K23" s="19"/>
      <c r="L23" s="19"/>
      <c r="M23" s="28">
        <f t="shared" si="3"/>
        <v>5346.78</v>
      </c>
      <c r="N23" s="29"/>
      <c r="O23" s="30">
        <f>แผนการใช้จ่าย!J64</f>
        <v>0</v>
      </c>
      <c r="P23" s="31">
        <f t="shared" si="1"/>
        <v>-5346.78</v>
      </c>
    </row>
    <row r="24" ht="22.5" customHeight="1" spans="1:16">
      <c r="A24" s="11"/>
      <c r="B24" s="17" t="s">
        <v>199</v>
      </c>
      <c r="C24" s="11" t="str">
        <f>แผนการใช้จ่าย!C65</f>
        <v>ให้เจ้าหน้าที่การเงินทำการเบิก</v>
      </c>
      <c r="D24" s="13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28">
        <f t="shared" si="3"/>
        <v>6148.75</v>
      </c>
      <c r="N24" s="29"/>
      <c r="O24" s="30">
        <f>แผนการใช้จ่าย!J65</f>
        <v>0</v>
      </c>
      <c r="P24" s="31">
        <f t="shared" si="1"/>
        <v>-6148.75</v>
      </c>
    </row>
    <row r="25" ht="22.5" customHeight="1" spans="1:16">
      <c r="A25" s="11"/>
      <c r="B25" s="17" t="s">
        <v>200</v>
      </c>
      <c r="C25" s="11" t="str">
        <f>แผนการใช้จ่าย!C66</f>
        <v>ให้เจ้าหน้าที่การเงินทำการเบิก</v>
      </c>
      <c r="D25" s="13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28">
        <f t="shared" si="3"/>
        <v>36454</v>
      </c>
      <c r="N25" s="29"/>
      <c r="O25" s="30">
        <f>แผนการใช้จ่าย!J66</f>
        <v>0</v>
      </c>
      <c r="P25" s="31">
        <f t="shared" si="1"/>
        <v>-36454</v>
      </c>
    </row>
    <row r="26" ht="22.5" customHeight="1" spans="1:16">
      <c r="A26" s="11">
        <v>16</v>
      </c>
      <c r="B26" s="17" t="s">
        <v>76</v>
      </c>
      <c r="C26" s="11" t="str">
        <f>แผนการใช้จ่าย!C67</f>
        <v>ให้เจ้าหน้าที่การเงินทำการเบิก</v>
      </c>
      <c r="D26" s="13">
        <v>86000</v>
      </c>
      <c r="E26" s="19"/>
      <c r="F26" s="19"/>
      <c r="G26" s="19"/>
      <c r="H26" s="19"/>
      <c r="I26" s="19"/>
      <c r="J26" s="19"/>
      <c r="K26" s="19"/>
      <c r="L26" s="19"/>
      <c r="M26" s="28">
        <f t="shared" si="3"/>
        <v>0</v>
      </c>
      <c r="N26" s="29">
        <f t="shared" ref="N26:N37" si="4">M26*100/D26</f>
        <v>0</v>
      </c>
      <c r="O26" s="30" t="str">
        <f>แผนการใช้จ่าย!J67</f>
        <v>ไม่มี</v>
      </c>
      <c r="P26" s="31">
        <f t="shared" si="1"/>
        <v>86000</v>
      </c>
    </row>
    <row r="27" ht="22.5" customHeight="1" spans="1:16">
      <c r="A27" s="11">
        <v>17</v>
      </c>
      <c r="B27" s="12" t="s">
        <v>201</v>
      </c>
      <c r="C27" s="11" t="str">
        <f>แผนการใช้จ่าย!C68</f>
        <v>ให้เจ้าหน้าที่การเงินทำการเบิก</v>
      </c>
      <c r="D27" s="13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28">
        <f t="shared" si="3"/>
        <v>240000</v>
      </c>
      <c r="N27" s="29">
        <f t="shared" si="4"/>
        <v>100</v>
      </c>
      <c r="O27" s="30" t="str">
        <f>แผนการใช้จ่าย!J68</f>
        <v>ไม่มี</v>
      </c>
      <c r="P27" s="31">
        <f t="shared" si="1"/>
        <v>0</v>
      </c>
    </row>
    <row r="28" ht="22.5" customHeight="1" spans="1:16">
      <c r="A28" s="11">
        <v>18</v>
      </c>
      <c r="B28" s="12" t="s">
        <v>202</v>
      </c>
      <c r="C28" s="11" t="str">
        <f>แผนการใช้จ่าย!C69</f>
        <v>ให้เจ้าหน้าที่การเงินทำการเบิก</v>
      </c>
      <c r="D28" s="13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28">
        <f t="shared" si="3"/>
        <v>240000</v>
      </c>
      <c r="N28" s="29">
        <f t="shared" si="4"/>
        <v>100</v>
      </c>
      <c r="O28" s="30" t="str">
        <f>แผนการใช้จ่าย!J69</f>
        <v>ไม่มี</v>
      </c>
      <c r="P28" s="31">
        <f t="shared" si="1"/>
        <v>0</v>
      </c>
    </row>
    <row r="29" ht="22.5" customHeight="1" spans="1:16">
      <c r="A29" s="11">
        <v>19</v>
      </c>
      <c r="B29" s="12" t="s">
        <v>203</v>
      </c>
      <c r="C29" s="11" t="str">
        <f>แผนการใช้จ่าย!C70</f>
        <v>ให้เจ้าหน้าที่การเงินทำการเบิก</v>
      </c>
      <c r="D29" s="13">
        <v>7585</v>
      </c>
      <c r="E29" s="14"/>
      <c r="F29" s="14"/>
      <c r="G29" s="15"/>
      <c r="H29" s="15">
        <v>3360</v>
      </c>
      <c r="I29" s="15"/>
      <c r="J29" s="15"/>
      <c r="K29" s="15"/>
      <c r="L29" s="14"/>
      <c r="M29" s="28">
        <f t="shared" si="3"/>
        <v>3360</v>
      </c>
      <c r="N29" s="29">
        <f t="shared" si="4"/>
        <v>44.2979564930784</v>
      </c>
      <c r="O29" s="30" t="str">
        <f>แผนการใช้จ่าย!J70</f>
        <v>ไม่มี</v>
      </c>
      <c r="P29" s="31">
        <f t="shared" si="1"/>
        <v>4225</v>
      </c>
    </row>
    <row r="30" ht="22.5" customHeight="1" spans="1:16">
      <c r="A30" s="11">
        <v>20</v>
      </c>
      <c r="B30" s="12" t="s">
        <v>204</v>
      </c>
      <c r="C30" s="11" t="str">
        <f>แผนการใช้จ่าย!C71</f>
        <v>ให้เจ้าหน้าที่การเงินทำการเบิก</v>
      </c>
      <c r="D30" s="13">
        <v>29320</v>
      </c>
      <c r="E30" s="14"/>
      <c r="F30" s="14"/>
      <c r="G30" s="15"/>
      <c r="H30" s="15">
        <v>10080</v>
      </c>
      <c r="I30" s="15"/>
      <c r="J30" s="15"/>
      <c r="K30" s="15"/>
      <c r="L30" s="14"/>
      <c r="M30" s="28">
        <f t="shared" si="3"/>
        <v>10080</v>
      </c>
      <c r="N30" s="29">
        <f t="shared" si="4"/>
        <v>34.3792633015007</v>
      </c>
      <c r="O30" s="30" t="str">
        <f>แผนการใช้จ่าย!J71</f>
        <v>ไม่มี</v>
      </c>
      <c r="P30" s="31">
        <f t="shared" si="1"/>
        <v>19240</v>
      </c>
    </row>
    <row r="31" ht="22.5" customHeight="1" spans="1:16">
      <c r="A31" s="11">
        <v>21</v>
      </c>
      <c r="B31" s="12" t="s">
        <v>205</v>
      </c>
      <c r="C31" s="11" t="str">
        <f>แผนการใช้จ่าย!C72</f>
        <v>ให้เจ้าหน้าที่การเงินทำการเบิก</v>
      </c>
      <c r="D31" s="13">
        <v>323500</v>
      </c>
      <c r="E31" s="14"/>
      <c r="F31" s="14"/>
      <c r="G31" s="15"/>
      <c r="H31" s="15">
        <v>0</v>
      </c>
      <c r="I31" s="15"/>
      <c r="J31" s="15"/>
      <c r="K31" s="15"/>
      <c r="L31" s="14"/>
      <c r="M31" s="28">
        <f t="shared" si="3"/>
        <v>0</v>
      </c>
      <c r="N31" s="29">
        <f t="shared" si="4"/>
        <v>0</v>
      </c>
      <c r="O31" s="30" t="str">
        <f>แผนการใช้จ่าย!J72</f>
        <v>ไม่มี</v>
      </c>
      <c r="P31" s="31">
        <f t="shared" si="1"/>
        <v>323500</v>
      </c>
    </row>
    <row r="32" ht="22.5" customHeight="1" spans="1:16">
      <c r="A32" s="11">
        <v>22</v>
      </c>
      <c r="B32" s="12" t="s">
        <v>206</v>
      </c>
      <c r="C32" s="11" t="str">
        <f>แผนการใช้จ่าย!C73</f>
        <v>ให้เจ้าหน้าที่การเงินทำการเบิก</v>
      </c>
      <c r="D32" s="13">
        <v>86000</v>
      </c>
      <c r="E32" s="14"/>
      <c r="F32" s="14"/>
      <c r="G32" s="15"/>
      <c r="H32" s="15"/>
      <c r="I32" s="15"/>
      <c r="J32" s="15"/>
      <c r="K32" s="15"/>
      <c r="L32" s="14"/>
      <c r="M32" s="28">
        <f t="shared" si="3"/>
        <v>0</v>
      </c>
      <c r="N32" s="29">
        <f t="shared" si="4"/>
        <v>0</v>
      </c>
      <c r="O32" s="30" t="str">
        <f>แผนการใช้จ่าย!J73</f>
        <v>ไม่มี</v>
      </c>
      <c r="P32" s="31">
        <f t="shared" si="1"/>
        <v>86000</v>
      </c>
    </row>
    <row r="33" ht="22.5" customHeight="1" spans="1:16">
      <c r="A33" s="11">
        <v>23</v>
      </c>
      <c r="B33" s="12" t="s">
        <v>207</v>
      </c>
      <c r="C33" s="11" t="str">
        <f>แผนการใช้จ่าย!C74</f>
        <v>ให้เจ้าหน้าที่การเงินทำการเบิก</v>
      </c>
      <c r="D33" s="13">
        <v>36000</v>
      </c>
      <c r="E33" s="14"/>
      <c r="F33" s="14"/>
      <c r="G33" s="15"/>
      <c r="H33" s="15">
        <v>12000</v>
      </c>
      <c r="I33" s="15"/>
      <c r="J33" s="15"/>
      <c r="K33" s="15"/>
      <c r="L33" s="14"/>
      <c r="M33" s="28">
        <f t="shared" si="3"/>
        <v>12000</v>
      </c>
      <c r="N33" s="29">
        <f t="shared" si="4"/>
        <v>33.3333333333333</v>
      </c>
      <c r="O33" s="30" t="str">
        <f>แผนการใช้จ่าย!J74</f>
        <v>ไม่มี</v>
      </c>
      <c r="P33" s="31">
        <f t="shared" si="1"/>
        <v>24000</v>
      </c>
    </row>
    <row r="34" ht="22.5" customHeight="1" spans="1:16">
      <c r="A34" s="11">
        <v>24</v>
      </c>
      <c r="B34" s="12" t="s">
        <v>208</v>
      </c>
      <c r="C34" s="11" t="str">
        <f>แผนการใช้จ่าย!C75</f>
        <v>ให้เจ้าหน้าที่การเงินทำการเบิก</v>
      </c>
      <c r="D34" s="13">
        <v>10000</v>
      </c>
      <c r="E34" s="14"/>
      <c r="F34" s="14"/>
      <c r="G34" s="15"/>
      <c r="H34" s="15">
        <v>6000</v>
      </c>
      <c r="I34" s="15"/>
      <c r="J34" s="15"/>
      <c r="K34" s="15"/>
      <c r="L34" s="14"/>
      <c r="M34" s="28">
        <f t="shared" si="3"/>
        <v>6000</v>
      </c>
      <c r="N34" s="29">
        <f t="shared" si="4"/>
        <v>60</v>
      </c>
      <c r="O34" s="30" t="str">
        <f>แผนการใช้จ่าย!J75</f>
        <v>ไม่มี</v>
      </c>
      <c r="P34" s="31">
        <f t="shared" si="1"/>
        <v>4000</v>
      </c>
    </row>
    <row r="35" ht="22.5" customHeight="1" spans="1:16">
      <c r="A35" s="11">
        <v>25</v>
      </c>
      <c r="B35" s="12" t="s">
        <v>209</v>
      </c>
      <c r="C35" s="11" t="str">
        <f>แผนการใช้จ่าย!C76</f>
        <v>ให้เจ้าหน้าที่การเงินทำการเบิก</v>
      </c>
      <c r="D35" s="13">
        <v>2140</v>
      </c>
      <c r="E35" s="14"/>
      <c r="F35" s="14"/>
      <c r="G35" s="15"/>
      <c r="H35" s="15"/>
      <c r="I35" s="15">
        <v>2140</v>
      </c>
      <c r="J35" s="15"/>
      <c r="K35" s="15"/>
      <c r="L35" s="14"/>
      <c r="M35" s="28">
        <f t="shared" si="3"/>
        <v>2140</v>
      </c>
      <c r="N35" s="29">
        <f t="shared" si="4"/>
        <v>100</v>
      </c>
      <c r="O35" s="30" t="str">
        <f>แผนการใช้จ่าย!J76</f>
        <v>ไม่มี</v>
      </c>
      <c r="P35" s="31">
        <f t="shared" si="1"/>
        <v>0</v>
      </c>
    </row>
    <row r="36" ht="22.5" customHeight="1" spans="1:16">
      <c r="A36" s="11">
        <v>26</v>
      </c>
      <c r="B36" s="20" t="s">
        <v>210</v>
      </c>
      <c r="C36" s="11" t="str">
        <f>แผนการใช้จ่าย!C77</f>
        <v>ให้เจ้าหน้าที่การเงินทำการเบิก</v>
      </c>
      <c r="D36" s="13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28">
        <f t="shared" si="3"/>
        <v>15000</v>
      </c>
      <c r="N36" s="29">
        <f t="shared" si="4"/>
        <v>100</v>
      </c>
      <c r="O36" s="30" t="str">
        <f>แผนการใช้จ่าย!J77</f>
        <v>ไม่มี</v>
      </c>
      <c r="P36" s="31">
        <f t="shared" si="1"/>
        <v>0</v>
      </c>
    </row>
    <row r="37" ht="22.5" customHeight="1" spans="1:16">
      <c r="A37" s="21" t="s">
        <v>211</v>
      </c>
      <c r="B37" s="22"/>
      <c r="C37" s="11"/>
      <c r="D37" s="23">
        <f t="shared" ref="D37:K37" si="5">SUM(D6:D36)</f>
        <v>5839345</v>
      </c>
      <c r="E37" s="15">
        <f t="shared" si="5"/>
        <v>104872.03</v>
      </c>
      <c r="F37" s="15">
        <f t="shared" si="5"/>
        <v>190454.08</v>
      </c>
      <c r="G37" s="15">
        <f t="shared" si="5"/>
        <v>213130.13</v>
      </c>
      <c r="H37" s="15">
        <f t="shared" si="5"/>
        <v>233251.45</v>
      </c>
      <c r="I37" s="15">
        <f t="shared" si="5"/>
        <v>717023.2</v>
      </c>
      <c r="J37" s="15">
        <f t="shared" si="5"/>
        <v>112587.5</v>
      </c>
      <c r="K37" s="15">
        <f t="shared" si="5"/>
        <v>0</v>
      </c>
      <c r="L37" s="15"/>
      <c r="M37" s="28">
        <f>SUM(M6:M36)</f>
        <v>1571318.39</v>
      </c>
      <c r="N37" s="29">
        <f t="shared" si="4"/>
        <v>26.9091548795284</v>
      </c>
      <c r="O37" s="30">
        <f>แผนการใช้จ่าย!J78</f>
        <v>0</v>
      </c>
      <c r="P37" s="31">
        <f t="shared" si="1"/>
        <v>4268026.61</v>
      </c>
    </row>
    <row r="38" ht="22.5" customHeight="1" spans="4:4">
      <c r="D38" s="24"/>
    </row>
    <row r="39" ht="22.5" customHeight="1" spans="4:4">
      <c r="D39" s="24"/>
    </row>
    <row r="40" ht="22.5" customHeight="1" spans="4:4">
      <c r="D40" s="24"/>
    </row>
    <row r="41" ht="22.5" customHeight="1" spans="4:4">
      <c r="D41" s="24"/>
    </row>
    <row r="42" ht="22.5" customHeight="1" spans="4:4">
      <c r="D42" s="24"/>
    </row>
    <row r="43" ht="22.5" customHeight="1" spans="4:4">
      <c r="D43" s="24"/>
    </row>
    <row r="44" ht="22.5" customHeight="1" spans="4:4">
      <c r="D44" s="24"/>
    </row>
    <row r="45" ht="22.5" customHeight="1" spans="4:4">
      <c r="D45" s="24"/>
    </row>
    <row r="46" ht="22.5" customHeight="1" spans="4:4">
      <c r="D46" s="24"/>
    </row>
    <row r="47" ht="22.5" customHeight="1" spans="4:4">
      <c r="D47" s="24"/>
    </row>
    <row r="48" ht="22.5" customHeight="1" spans="4:4">
      <c r="D48" s="24"/>
    </row>
    <row r="49" ht="22.5" customHeight="1" spans="4:4">
      <c r="D49" s="24"/>
    </row>
    <row r="50" ht="22.5" customHeight="1" spans="4:4">
      <c r="D50" s="24"/>
    </row>
    <row r="51" ht="22.5" customHeight="1" spans="4:4">
      <c r="D51" s="24"/>
    </row>
    <row r="52" ht="22.5" customHeight="1" spans="4:4">
      <c r="D52" s="24"/>
    </row>
    <row r="53" ht="22.5" customHeight="1" spans="4:4">
      <c r="D53" s="24"/>
    </row>
    <row r="54" ht="22.5" customHeight="1" spans="4:4">
      <c r="D54" s="24"/>
    </row>
    <row r="55" ht="22.5" customHeight="1" spans="4:4">
      <c r="D55" s="24"/>
    </row>
    <row r="56" ht="22.5" customHeight="1" spans="4:4">
      <c r="D56" s="24"/>
    </row>
    <row r="57" ht="22.5" customHeight="1" spans="4:4">
      <c r="D57" s="24"/>
    </row>
    <row r="58" ht="22.5" customHeight="1" spans="4:4">
      <c r="D58" s="24"/>
    </row>
    <row r="59" ht="22.5" customHeight="1" spans="4:4">
      <c r="D59" s="24"/>
    </row>
    <row r="60" ht="22.5" customHeight="1" spans="4:4">
      <c r="D60" s="24"/>
    </row>
    <row r="61" ht="22.5" customHeight="1" spans="4:4">
      <c r="D61" s="24"/>
    </row>
    <row r="62" ht="22.5" customHeight="1" spans="4:4">
      <c r="D62" s="24"/>
    </row>
    <row r="63" ht="22.5" customHeight="1" spans="4:4">
      <c r="D63" s="24"/>
    </row>
    <row r="64" ht="22.5" customHeight="1" spans="4:4">
      <c r="D64" s="24"/>
    </row>
    <row r="65" ht="22.5" customHeight="1" spans="4:4">
      <c r="D65" s="24"/>
    </row>
    <row r="66" ht="22.5" customHeight="1" spans="4:4">
      <c r="D66" s="24"/>
    </row>
    <row r="67" ht="22.5" customHeight="1" spans="4:4">
      <c r="D67" s="24"/>
    </row>
    <row r="68" ht="22.5" customHeight="1" spans="4:4">
      <c r="D68" s="24"/>
    </row>
    <row r="69" ht="22.5" customHeight="1" spans="4:4">
      <c r="D69" s="24"/>
    </row>
    <row r="70" ht="22.5" customHeight="1" spans="4:4">
      <c r="D70" s="24"/>
    </row>
    <row r="71" ht="22.5" customHeight="1" spans="4:4">
      <c r="D71" s="24"/>
    </row>
    <row r="72" ht="22.5" customHeight="1" spans="4:4">
      <c r="D72" s="24"/>
    </row>
    <row r="73" ht="22.5" customHeight="1" spans="4:4">
      <c r="D73" s="24"/>
    </row>
    <row r="74" ht="22.5" customHeight="1" spans="4:4">
      <c r="D74" s="24"/>
    </row>
    <row r="75" ht="22.5" customHeight="1" spans="4:4">
      <c r="D75" s="24"/>
    </row>
    <row r="76" ht="22.5" customHeight="1" spans="4:4">
      <c r="D76" s="24"/>
    </row>
    <row r="77" ht="22.5" customHeight="1" spans="4:4">
      <c r="D77" s="24"/>
    </row>
    <row r="78" ht="22.5" customHeight="1" spans="4:4">
      <c r="D78" s="24"/>
    </row>
    <row r="79" ht="22.5" customHeight="1" spans="4:4">
      <c r="D79" s="24"/>
    </row>
    <row r="80" ht="22.5" customHeight="1" spans="4:4">
      <c r="D80" s="24"/>
    </row>
    <row r="81" ht="22.5" customHeight="1" spans="4:4">
      <c r="D81" s="24"/>
    </row>
    <row r="82" ht="22.5" customHeight="1" spans="4:4">
      <c r="D82" s="24"/>
    </row>
    <row r="83" ht="22.5" customHeight="1" spans="4:4">
      <c r="D83" s="24"/>
    </row>
    <row r="84" ht="22.5" customHeight="1" spans="4:4">
      <c r="D84" s="24"/>
    </row>
    <row r="85" ht="22.5" customHeight="1" spans="4:4">
      <c r="D85" s="24"/>
    </row>
    <row r="86" ht="22.5" customHeight="1" spans="4:4">
      <c r="D86" s="24"/>
    </row>
    <row r="87" ht="22.5" customHeight="1" spans="4:4">
      <c r="D87" s="24"/>
    </row>
    <row r="88" ht="22.5" customHeight="1" spans="4:4">
      <c r="D88" s="24"/>
    </row>
    <row r="89" ht="22.5" customHeight="1" spans="4:4">
      <c r="D89" s="24"/>
    </row>
    <row r="90" ht="22.5" customHeight="1" spans="4:4">
      <c r="D90" s="24"/>
    </row>
    <row r="91" ht="22.5" customHeight="1" spans="4:4">
      <c r="D91" s="24"/>
    </row>
    <row r="92" ht="22.5" customHeight="1" spans="4:4">
      <c r="D92" s="24"/>
    </row>
    <row r="93" ht="22.5" customHeight="1" spans="4:4">
      <c r="D93" s="24"/>
    </row>
    <row r="94" ht="22.5" customHeight="1" spans="4:4">
      <c r="D94" s="24"/>
    </row>
    <row r="95" ht="22.5" customHeight="1" spans="4:4">
      <c r="D95" s="24"/>
    </row>
    <row r="96" ht="22.5" customHeight="1" spans="4:4">
      <c r="D96" s="24"/>
    </row>
    <row r="97" ht="22.5" customHeight="1" spans="4:4">
      <c r="D97" s="24"/>
    </row>
    <row r="98" ht="22.5" customHeight="1" spans="4:4">
      <c r="D98" s="24"/>
    </row>
    <row r="99" ht="22.5" customHeight="1" spans="4:4">
      <c r="D99" s="24"/>
    </row>
    <row r="100" ht="22.5" customHeight="1" spans="4:4">
      <c r="D100" s="24"/>
    </row>
    <row r="101" ht="22.5" customHeight="1" spans="4:4">
      <c r="D101" s="24"/>
    </row>
    <row r="102" ht="22.5" customHeight="1" spans="4:4">
      <c r="D102" s="24"/>
    </row>
    <row r="103" ht="22.5" customHeight="1" spans="4:4">
      <c r="D103" s="24"/>
    </row>
    <row r="104" ht="22.5" customHeight="1" spans="4:4">
      <c r="D104" s="24"/>
    </row>
    <row r="105" ht="22.5" customHeight="1" spans="4:4">
      <c r="D105" s="24"/>
    </row>
    <row r="106" ht="22.5" customHeight="1" spans="4:4">
      <c r="D106" s="24"/>
    </row>
    <row r="107" ht="22.5" customHeight="1" spans="4:4">
      <c r="D107" s="24"/>
    </row>
    <row r="108" ht="22.5" customHeight="1" spans="4:4">
      <c r="D108" s="24"/>
    </row>
    <row r="109" ht="22.5" customHeight="1" spans="4:4">
      <c r="D109" s="24"/>
    </row>
    <row r="110" ht="22.5" customHeight="1" spans="4:4">
      <c r="D110" s="24"/>
    </row>
    <row r="111" ht="22.5" customHeight="1" spans="4:4">
      <c r="D111" s="24"/>
    </row>
    <row r="112" ht="22.5" customHeight="1" spans="4:4">
      <c r="D112" s="24"/>
    </row>
    <row r="113" ht="22.5" customHeight="1" spans="4:4">
      <c r="D113" s="24"/>
    </row>
    <row r="114" ht="22.5" customHeight="1" spans="4:4">
      <c r="D114" s="24"/>
    </row>
    <row r="115" ht="22.5" customHeight="1" spans="4:4">
      <c r="D115" s="24"/>
    </row>
    <row r="116" ht="22.5" customHeight="1" spans="4:4">
      <c r="D116" s="24"/>
    </row>
    <row r="117" ht="22.5" customHeight="1" spans="4:4">
      <c r="D117" s="24"/>
    </row>
    <row r="118" ht="22.5" customHeight="1" spans="4:4">
      <c r="D118" s="24"/>
    </row>
    <row r="119" ht="22.5" customHeight="1" spans="4:4">
      <c r="D119" s="24"/>
    </row>
    <row r="120" ht="22.5" customHeight="1" spans="4:4">
      <c r="D120" s="24"/>
    </row>
    <row r="121" ht="22.5" customHeight="1" spans="4:4">
      <c r="D121" s="24"/>
    </row>
    <row r="122" ht="22.5" customHeight="1" spans="4:4">
      <c r="D122" s="24"/>
    </row>
    <row r="123" ht="22.5" customHeight="1" spans="4:4">
      <c r="D123" s="24"/>
    </row>
    <row r="124" ht="22.5" customHeight="1" spans="4:4">
      <c r="D124" s="24"/>
    </row>
    <row r="125" ht="22.5" customHeight="1" spans="4:4">
      <c r="D125" s="24"/>
    </row>
    <row r="126" ht="22.5" customHeight="1" spans="4:4">
      <c r="D126" s="24"/>
    </row>
    <row r="127" ht="22.5" customHeight="1" spans="4:4">
      <c r="D127" s="24"/>
    </row>
    <row r="128" ht="22.5" customHeight="1" spans="4:4">
      <c r="D128" s="24"/>
    </row>
    <row r="129" ht="22.5" customHeight="1" spans="4:4">
      <c r="D129" s="24"/>
    </row>
    <row r="130" ht="22.5" customHeight="1" spans="4:4">
      <c r="D130" s="24"/>
    </row>
    <row r="131" ht="22.5" customHeight="1" spans="4:4">
      <c r="D131" s="24"/>
    </row>
    <row r="132" ht="22.5" customHeight="1" spans="4:4">
      <c r="D132" s="24"/>
    </row>
    <row r="133" ht="22.5" customHeight="1" spans="4:4">
      <c r="D133" s="24"/>
    </row>
    <row r="134" ht="22.5" customHeight="1" spans="4:4">
      <c r="D134" s="24"/>
    </row>
    <row r="135" ht="22.5" customHeight="1" spans="4:4">
      <c r="D135" s="24"/>
    </row>
    <row r="136" ht="22.5" customHeight="1" spans="4:4">
      <c r="D136" s="24"/>
    </row>
    <row r="137" ht="22.5" customHeight="1" spans="4:4">
      <c r="D137" s="24"/>
    </row>
    <row r="138" ht="22.5" customHeight="1" spans="4:4">
      <c r="D138" s="24"/>
    </row>
    <row r="139" ht="22.5" customHeight="1" spans="4:4">
      <c r="D139" s="24"/>
    </row>
    <row r="140" ht="22.5" customHeight="1" spans="4:4">
      <c r="D140" s="24"/>
    </row>
    <row r="141" ht="22.5" customHeight="1" spans="4:4">
      <c r="D141" s="24"/>
    </row>
    <row r="142" ht="22.5" customHeight="1" spans="4:4">
      <c r="D142" s="24"/>
    </row>
    <row r="143" ht="22.5" customHeight="1" spans="4:4">
      <c r="D143" s="24"/>
    </row>
    <row r="144" ht="22.5" customHeight="1" spans="4:4">
      <c r="D144" s="24"/>
    </row>
    <row r="145" ht="22.5" customHeight="1" spans="4:4">
      <c r="D145" s="24"/>
    </row>
    <row r="146" ht="22.5" customHeight="1" spans="4:4">
      <c r="D146" s="24"/>
    </row>
    <row r="147" ht="22.5" customHeight="1" spans="4:4">
      <c r="D147" s="24"/>
    </row>
    <row r="148" ht="22.5" customHeight="1" spans="4:4">
      <c r="D148" s="24"/>
    </row>
    <row r="149" ht="22.5" customHeight="1" spans="4:4">
      <c r="D149" s="24"/>
    </row>
    <row r="150" ht="22.5" customHeight="1" spans="4:4">
      <c r="D150" s="24"/>
    </row>
    <row r="151" ht="22.5" customHeight="1" spans="4:4">
      <c r="D151" s="24"/>
    </row>
    <row r="152" ht="22.5" customHeight="1" spans="4:4">
      <c r="D152" s="24"/>
    </row>
    <row r="153" ht="22.5" customHeight="1" spans="4:4">
      <c r="D153" s="24"/>
    </row>
    <row r="154" ht="22.5" customHeight="1" spans="4:4">
      <c r="D154" s="24"/>
    </row>
    <row r="155" ht="22.5" customHeight="1" spans="4:4">
      <c r="D155" s="24"/>
    </row>
    <row r="156" ht="22.5" customHeight="1" spans="4:4">
      <c r="D156" s="24"/>
    </row>
    <row r="157" ht="22.5" customHeight="1" spans="4:4">
      <c r="D157" s="24"/>
    </row>
    <row r="158" ht="22.5" customHeight="1" spans="4:4">
      <c r="D158" s="24"/>
    </row>
    <row r="159" ht="22.5" customHeight="1" spans="4:4">
      <c r="D159" s="24"/>
    </row>
    <row r="160" ht="22.5" customHeight="1" spans="4:4">
      <c r="D160" s="24"/>
    </row>
    <row r="161" ht="22.5" customHeight="1" spans="4:4">
      <c r="D161" s="24"/>
    </row>
    <row r="162" ht="22.5" customHeight="1" spans="4:4">
      <c r="D162" s="24"/>
    </row>
    <row r="163" ht="22.5" customHeight="1" spans="4:4">
      <c r="D163" s="24"/>
    </row>
    <row r="164" ht="22.5" customHeight="1" spans="4:4">
      <c r="D164" s="24"/>
    </row>
    <row r="165" ht="22.5" customHeight="1" spans="4:4">
      <c r="D165" s="24"/>
    </row>
    <row r="166" ht="22.5" customHeight="1" spans="4:4">
      <c r="D166" s="24"/>
    </row>
    <row r="167" ht="22.5" customHeight="1" spans="4:4">
      <c r="D167" s="24"/>
    </row>
    <row r="168" ht="22.5" customHeight="1" spans="4:4">
      <c r="D168" s="24"/>
    </row>
    <row r="169" ht="22.5" customHeight="1" spans="4:4">
      <c r="D169" s="24"/>
    </row>
    <row r="170" ht="22.5" customHeight="1" spans="4:4">
      <c r="D170" s="24"/>
    </row>
    <row r="171" ht="22.5" customHeight="1" spans="4:4">
      <c r="D171" s="24"/>
    </row>
    <row r="172" ht="22.5" customHeight="1" spans="4:4">
      <c r="D172" s="24"/>
    </row>
    <row r="173" ht="22.5" customHeight="1" spans="4:4">
      <c r="D173" s="24"/>
    </row>
    <row r="174" ht="22.5" customHeight="1" spans="4:4">
      <c r="D174" s="24"/>
    </row>
    <row r="175" ht="22.5" customHeight="1" spans="4:4">
      <c r="D175" s="24"/>
    </row>
    <row r="176" ht="22.5" customHeight="1" spans="4:4">
      <c r="D176" s="24"/>
    </row>
    <row r="177" ht="22.5" customHeight="1" spans="4:4">
      <c r="D177" s="24"/>
    </row>
    <row r="178" ht="22.5" customHeight="1" spans="4:4">
      <c r="D178" s="24"/>
    </row>
    <row r="179" ht="22.5" customHeight="1" spans="4:4">
      <c r="D179" s="24"/>
    </row>
    <row r="180" ht="22.5" customHeight="1" spans="4:4">
      <c r="D180" s="24"/>
    </row>
    <row r="181" ht="22.5" customHeight="1" spans="4:4">
      <c r="D181" s="24"/>
    </row>
    <row r="182" ht="22.5" customHeight="1" spans="4:4">
      <c r="D182" s="24"/>
    </row>
    <row r="183" ht="22.5" customHeight="1" spans="4:4">
      <c r="D183" s="24"/>
    </row>
    <row r="184" ht="22.5" customHeight="1" spans="4:4">
      <c r="D184" s="24"/>
    </row>
    <row r="185" ht="22.5" customHeight="1" spans="4:4">
      <c r="D185" s="24"/>
    </row>
    <row r="186" ht="22.5" customHeight="1" spans="4:4">
      <c r="D186" s="24"/>
    </row>
    <row r="187" ht="22.5" customHeight="1" spans="4:4">
      <c r="D187" s="24"/>
    </row>
    <row r="188" ht="22.5" customHeight="1" spans="4:4">
      <c r="D188" s="24"/>
    </row>
    <row r="189" ht="22.5" customHeight="1" spans="4:4">
      <c r="D189" s="24"/>
    </row>
    <row r="190" ht="22.5" customHeight="1" spans="4:4">
      <c r="D190" s="24"/>
    </row>
    <row r="191" ht="22.5" customHeight="1" spans="4:4">
      <c r="D191" s="24"/>
    </row>
    <row r="192" ht="22.5" customHeight="1" spans="4:4">
      <c r="D192" s="24"/>
    </row>
    <row r="193" ht="22.5" customHeight="1" spans="4:4">
      <c r="D193" s="24"/>
    </row>
    <row r="194" ht="22.5" customHeight="1" spans="4:4">
      <c r="D194" s="24"/>
    </row>
    <row r="195" ht="22.5" customHeight="1" spans="4:4">
      <c r="D195" s="24"/>
    </row>
    <row r="196" ht="22.5" customHeight="1" spans="4:4">
      <c r="D196" s="24"/>
    </row>
    <row r="197" ht="22.5" customHeight="1" spans="4:4">
      <c r="D197" s="24"/>
    </row>
    <row r="198" ht="22.5" customHeight="1" spans="4:4">
      <c r="D198" s="24"/>
    </row>
    <row r="199" ht="22.5" customHeight="1" spans="4:4">
      <c r="D199" s="24"/>
    </row>
    <row r="200" ht="22.5" customHeight="1" spans="4:4">
      <c r="D200" s="24"/>
    </row>
    <row r="201" ht="22.5" customHeight="1" spans="4:4">
      <c r="D201" s="24"/>
    </row>
    <row r="202" ht="22.5" customHeight="1" spans="4:4">
      <c r="D202" s="24"/>
    </row>
    <row r="203" ht="22.5" customHeight="1" spans="4:4">
      <c r="D203" s="24"/>
    </row>
    <row r="204" ht="22.5" customHeight="1" spans="4:4">
      <c r="D204" s="24"/>
    </row>
    <row r="205" ht="22.5" customHeight="1" spans="4:4">
      <c r="D205" s="24"/>
    </row>
    <row r="206" ht="22.5" customHeight="1" spans="4:4">
      <c r="D206" s="24"/>
    </row>
    <row r="207" ht="22.5" customHeight="1" spans="4:4">
      <c r="D207" s="24"/>
    </row>
    <row r="208" ht="22.5" customHeight="1" spans="4:4">
      <c r="D208" s="24"/>
    </row>
    <row r="209" ht="22.5" customHeight="1" spans="4:4">
      <c r="D209" s="24"/>
    </row>
    <row r="210" ht="22.5" customHeight="1" spans="4:4">
      <c r="D210" s="24"/>
    </row>
    <row r="211" ht="22.5" customHeight="1" spans="4:4">
      <c r="D211" s="24"/>
    </row>
    <row r="212" ht="22.5" customHeight="1" spans="4:4">
      <c r="D212" s="24"/>
    </row>
    <row r="213" ht="22.5" customHeight="1" spans="4:4">
      <c r="D213" s="24"/>
    </row>
    <row r="214" ht="22.5" customHeight="1" spans="4:4">
      <c r="D214" s="24"/>
    </row>
    <row r="215" ht="22.5" customHeight="1" spans="4:4">
      <c r="D215" s="24"/>
    </row>
    <row r="216" ht="22.5" customHeight="1" spans="4:4">
      <c r="D216" s="24"/>
    </row>
    <row r="217" ht="22.5" customHeight="1" spans="4:4">
      <c r="D217" s="24"/>
    </row>
    <row r="218" ht="22.5" customHeight="1" spans="4:4">
      <c r="D218" s="24"/>
    </row>
    <row r="219" ht="22.5" customHeight="1" spans="4:4">
      <c r="D219" s="24"/>
    </row>
    <row r="220" ht="22.5" customHeight="1" spans="4:4">
      <c r="D220" s="24"/>
    </row>
    <row r="221" ht="22.5" customHeight="1" spans="4:4">
      <c r="D221" s="24"/>
    </row>
    <row r="222" ht="22.5" customHeight="1" spans="4:4">
      <c r="D222" s="24"/>
    </row>
    <row r="223" ht="22.5" customHeight="1" spans="4:4">
      <c r="D223" s="24"/>
    </row>
    <row r="224" ht="22.5" customHeight="1" spans="4:4">
      <c r="D224" s="24"/>
    </row>
    <row r="225" ht="22.5" customHeight="1" spans="4:4">
      <c r="D225" s="24"/>
    </row>
    <row r="226" ht="22.5" customHeight="1" spans="4:4">
      <c r="D226" s="24"/>
    </row>
    <row r="227" ht="22.5" customHeight="1" spans="4:4">
      <c r="D227" s="24"/>
    </row>
    <row r="228" ht="22.5" customHeight="1" spans="4:4">
      <c r="D228" s="24"/>
    </row>
    <row r="229" ht="22.5" customHeight="1" spans="4:4">
      <c r="D229" s="24"/>
    </row>
    <row r="230" ht="22.5" customHeight="1" spans="4:4">
      <c r="D230" s="24"/>
    </row>
    <row r="231" ht="22.5" customHeight="1" spans="4:4">
      <c r="D231" s="24"/>
    </row>
    <row r="232" ht="22.5" customHeight="1" spans="4:4">
      <c r="D232" s="24"/>
    </row>
    <row r="233" ht="22.5" customHeight="1" spans="4:4">
      <c r="D233" s="24"/>
    </row>
    <row r="234" ht="22.5" customHeight="1" spans="4:4">
      <c r="D234" s="24"/>
    </row>
    <row r="235" ht="22.5" customHeight="1" spans="4:4">
      <c r="D235" s="24"/>
    </row>
    <row r="236" ht="22.5" customHeight="1" spans="4:4">
      <c r="D236" s="24"/>
    </row>
    <row r="237" ht="22.5" customHeight="1" spans="4:4">
      <c r="D237" s="24"/>
    </row>
    <row r="238" ht="22.5" customHeight="1" spans="4:4">
      <c r="D238" s="24"/>
    </row>
    <row r="239" ht="22.5" customHeight="1" spans="4:4">
      <c r="D239" s="24"/>
    </row>
    <row r="240" ht="22.5" customHeight="1" spans="4:4">
      <c r="D240" s="24"/>
    </row>
    <row r="241" ht="22.5" customHeight="1" spans="4:4">
      <c r="D241" s="24"/>
    </row>
    <row r="242" ht="22.5" customHeight="1" spans="4:4">
      <c r="D242" s="24"/>
    </row>
    <row r="243" ht="22.5" customHeight="1" spans="4:4">
      <c r="D243" s="24"/>
    </row>
    <row r="244" ht="22.5" customHeight="1" spans="4:4">
      <c r="D244" s="24"/>
    </row>
    <row r="245" ht="22.5" customHeight="1" spans="4:4">
      <c r="D245" s="24"/>
    </row>
    <row r="246" ht="22.5" customHeight="1" spans="4:4">
      <c r="D246" s="24"/>
    </row>
    <row r="247" ht="22.5" customHeight="1" spans="4:4">
      <c r="D247" s="24"/>
    </row>
    <row r="248" ht="22.5" customHeight="1" spans="4:4">
      <c r="D248" s="24"/>
    </row>
    <row r="249" ht="22.5" customHeight="1" spans="4:4">
      <c r="D249" s="24"/>
    </row>
    <row r="250" ht="22.5" customHeight="1" spans="4:4">
      <c r="D250" s="24"/>
    </row>
    <row r="251" ht="22.5" customHeight="1" spans="4:4">
      <c r="D251" s="24"/>
    </row>
    <row r="252" ht="22.5" customHeight="1" spans="4:4">
      <c r="D252" s="24"/>
    </row>
    <row r="253" ht="22.5" customHeight="1" spans="4:4">
      <c r="D253" s="24"/>
    </row>
    <row r="254" ht="22.5" customHeight="1" spans="4:4">
      <c r="D254" s="24"/>
    </row>
    <row r="255" ht="22.5" customHeight="1" spans="4:4">
      <c r="D255" s="24"/>
    </row>
    <row r="256" ht="22.5" customHeight="1" spans="4:4">
      <c r="D256" s="24"/>
    </row>
    <row r="257" ht="22.5" customHeight="1" spans="4:4">
      <c r="D257" s="24"/>
    </row>
    <row r="258" ht="22.5" customHeight="1" spans="4:4">
      <c r="D258" s="24"/>
    </row>
    <row r="259" ht="22.5" customHeight="1" spans="4:4">
      <c r="D259" s="24"/>
    </row>
    <row r="260" ht="22.5" customHeight="1" spans="4:4">
      <c r="D260" s="24"/>
    </row>
    <row r="261" ht="22.5" customHeight="1" spans="4:4">
      <c r="D261" s="24"/>
    </row>
    <row r="262" ht="22.5" customHeight="1" spans="4:4">
      <c r="D262" s="24"/>
    </row>
    <row r="263" ht="22.5" customHeight="1" spans="4:4">
      <c r="D263" s="24"/>
    </row>
    <row r="264" ht="22.5" customHeight="1" spans="4:4">
      <c r="D264" s="24"/>
    </row>
    <row r="265" ht="22.5" customHeight="1" spans="4:4">
      <c r="D265" s="24"/>
    </row>
    <row r="266" ht="22.5" customHeight="1" spans="4:4">
      <c r="D266" s="24"/>
    </row>
    <row r="267" ht="22.5" customHeight="1" spans="4:4">
      <c r="D267" s="24"/>
    </row>
    <row r="268" ht="22.5" customHeight="1" spans="4:4">
      <c r="D268" s="24"/>
    </row>
    <row r="269" ht="22.5" customHeight="1" spans="4:4">
      <c r="D269" s="24"/>
    </row>
    <row r="270" ht="22.5" customHeight="1" spans="4:4">
      <c r="D270" s="24"/>
    </row>
    <row r="271" ht="22.5" customHeight="1" spans="4:4">
      <c r="D271" s="24"/>
    </row>
    <row r="272" ht="22.5" customHeight="1" spans="4:4">
      <c r="D272" s="24"/>
    </row>
    <row r="273" ht="22.5" customHeight="1" spans="4:4">
      <c r="D273" s="24"/>
    </row>
    <row r="274" ht="22.5" customHeight="1" spans="4:4">
      <c r="D274" s="24"/>
    </row>
    <row r="275" ht="22.5" customHeight="1" spans="4:4">
      <c r="D275" s="24"/>
    </row>
    <row r="276" ht="22.5" customHeight="1" spans="4:4">
      <c r="D276" s="24"/>
    </row>
    <row r="277" ht="22.5" customHeight="1" spans="4:4">
      <c r="D277" s="24"/>
    </row>
    <row r="278" ht="22.5" customHeight="1" spans="4:4">
      <c r="D278" s="24"/>
    </row>
    <row r="279" ht="22.5" customHeight="1" spans="4:4">
      <c r="D279" s="24"/>
    </row>
    <row r="280" ht="22.5" customHeight="1" spans="4:4">
      <c r="D280" s="24"/>
    </row>
    <row r="281" ht="22.5" customHeight="1" spans="4:4">
      <c r="D281" s="24"/>
    </row>
    <row r="282" ht="22.5" customHeight="1" spans="4:4">
      <c r="D282" s="24"/>
    </row>
    <row r="283" ht="22.5" customHeight="1" spans="4:4">
      <c r="D283" s="24"/>
    </row>
    <row r="284" ht="22.5" customHeight="1" spans="4:4">
      <c r="D284" s="24"/>
    </row>
    <row r="285" ht="22.5" customHeight="1" spans="4:4">
      <c r="D285" s="24"/>
    </row>
    <row r="286" ht="22.5" customHeight="1" spans="4:4">
      <c r="D286" s="24"/>
    </row>
    <row r="287" ht="22.5" customHeight="1" spans="4:4">
      <c r="D287" s="24"/>
    </row>
    <row r="288" ht="22.5" customHeight="1" spans="4:4">
      <c r="D288" s="24"/>
    </row>
    <row r="289" ht="22.5" customHeight="1" spans="4:4">
      <c r="D289" s="24"/>
    </row>
    <row r="290" ht="22.5" customHeight="1" spans="4:4">
      <c r="D290" s="24"/>
    </row>
    <row r="291" ht="22.5" customHeight="1" spans="4:4">
      <c r="D291" s="24"/>
    </row>
    <row r="292" ht="22.5" customHeight="1" spans="4:4">
      <c r="D292" s="24"/>
    </row>
    <row r="293" ht="22.5" customHeight="1" spans="4:4">
      <c r="D293" s="24"/>
    </row>
    <row r="294" ht="22.5" customHeight="1" spans="4:4">
      <c r="D294" s="24"/>
    </row>
    <row r="295" ht="22.5" customHeight="1" spans="4:4">
      <c r="D295" s="24"/>
    </row>
    <row r="296" ht="22.5" customHeight="1" spans="4:4">
      <c r="D296" s="24"/>
    </row>
    <row r="297" ht="22.5" customHeight="1" spans="4:4">
      <c r="D297" s="24"/>
    </row>
    <row r="298" ht="22.5" customHeight="1" spans="4:4">
      <c r="D298" s="24"/>
    </row>
    <row r="299" ht="22.5" customHeight="1" spans="4:4">
      <c r="D299" s="24"/>
    </row>
    <row r="300" ht="22.5" customHeight="1" spans="4:4">
      <c r="D300" s="24"/>
    </row>
    <row r="301" ht="22.5" customHeight="1" spans="4:4">
      <c r="D301" s="24"/>
    </row>
    <row r="302" ht="22.5" customHeight="1" spans="4:4">
      <c r="D302" s="24"/>
    </row>
    <row r="303" ht="22.5" customHeight="1" spans="4:4">
      <c r="D303" s="24"/>
    </row>
    <row r="304" ht="22.5" customHeight="1" spans="4:4">
      <c r="D304" s="24"/>
    </row>
    <row r="305" ht="22.5" customHeight="1" spans="4:4">
      <c r="D305" s="24"/>
    </row>
    <row r="306" ht="22.5" customHeight="1" spans="4:4">
      <c r="D306" s="24"/>
    </row>
    <row r="307" ht="22.5" customHeight="1" spans="4:4">
      <c r="D307" s="24"/>
    </row>
    <row r="308" ht="22.5" customHeight="1" spans="4:4">
      <c r="D308" s="24"/>
    </row>
    <row r="309" ht="22.5" customHeight="1" spans="4:4">
      <c r="D309" s="24"/>
    </row>
    <row r="310" ht="22.5" customHeight="1" spans="4:4">
      <c r="D310" s="24"/>
    </row>
    <row r="311" ht="22.5" customHeight="1" spans="4:4">
      <c r="D311" s="24"/>
    </row>
    <row r="312" ht="22.5" customHeight="1" spans="4:4">
      <c r="D312" s="24"/>
    </row>
    <row r="313" ht="22.5" customHeight="1" spans="4:4">
      <c r="D313" s="24"/>
    </row>
    <row r="314" ht="22.5" customHeight="1" spans="4:4">
      <c r="D314" s="24"/>
    </row>
    <row r="315" ht="22.5" customHeight="1" spans="4:4">
      <c r="D315" s="24"/>
    </row>
    <row r="316" ht="22.5" customHeight="1" spans="4:4">
      <c r="D316" s="24"/>
    </row>
    <row r="317" ht="22.5" customHeight="1" spans="4:4">
      <c r="D317" s="24"/>
    </row>
    <row r="318" ht="22.5" customHeight="1" spans="4:4">
      <c r="D318" s="24"/>
    </row>
    <row r="319" ht="22.5" customHeight="1" spans="4:4">
      <c r="D319" s="24"/>
    </row>
    <row r="320" ht="22.5" customHeight="1" spans="4:4">
      <c r="D320" s="24"/>
    </row>
    <row r="321" ht="22.5" customHeight="1" spans="4:4">
      <c r="D321" s="24"/>
    </row>
    <row r="322" ht="22.5" customHeight="1" spans="4:4">
      <c r="D322" s="24"/>
    </row>
    <row r="323" ht="22.5" customHeight="1" spans="4:4">
      <c r="D323" s="24"/>
    </row>
    <row r="324" ht="22.5" customHeight="1" spans="4:4">
      <c r="D324" s="24"/>
    </row>
    <row r="325" ht="22.5" customHeight="1" spans="4:4">
      <c r="D325" s="24"/>
    </row>
    <row r="326" ht="22.5" customHeight="1" spans="4:4">
      <c r="D326" s="24"/>
    </row>
    <row r="327" ht="22.5" customHeight="1" spans="4:4">
      <c r="D327" s="24"/>
    </row>
    <row r="328" ht="22.5" customHeight="1" spans="4:4">
      <c r="D328" s="24"/>
    </row>
    <row r="329" ht="22.5" customHeight="1" spans="4:4">
      <c r="D329" s="24"/>
    </row>
    <row r="330" ht="22.5" customHeight="1" spans="4:4">
      <c r="D330" s="24"/>
    </row>
    <row r="331" ht="22.5" customHeight="1" spans="4:4">
      <c r="D331" s="24"/>
    </row>
    <row r="332" ht="22.5" customHeight="1" spans="4:4">
      <c r="D332" s="24"/>
    </row>
    <row r="333" ht="22.5" customHeight="1" spans="4:4">
      <c r="D333" s="24"/>
    </row>
    <row r="334" ht="22.5" customHeight="1" spans="4:4">
      <c r="D334" s="24"/>
    </row>
    <row r="335" ht="22.5" customHeight="1" spans="4:4">
      <c r="D335" s="24"/>
    </row>
    <row r="336" ht="22.5" customHeight="1" spans="4:4">
      <c r="D336" s="24"/>
    </row>
    <row r="337" ht="22.5" customHeight="1" spans="4:4">
      <c r="D337" s="24"/>
    </row>
    <row r="338" ht="22.5" customHeight="1" spans="4:4">
      <c r="D338" s="24"/>
    </row>
    <row r="339" ht="22.5" customHeight="1" spans="4:4">
      <c r="D339" s="24"/>
    </row>
    <row r="340" ht="22.5" customHeight="1" spans="4:4">
      <c r="D340" s="24"/>
    </row>
    <row r="341" ht="22.5" customHeight="1" spans="4:4">
      <c r="D341" s="24"/>
    </row>
    <row r="342" ht="22.5" customHeight="1" spans="4:4">
      <c r="D342" s="24"/>
    </row>
    <row r="343" ht="22.5" customHeight="1" spans="4:4">
      <c r="D343" s="24"/>
    </row>
    <row r="344" ht="22.5" customHeight="1" spans="4:4">
      <c r="D344" s="24"/>
    </row>
    <row r="345" ht="22.5" customHeight="1" spans="4:4">
      <c r="D345" s="24"/>
    </row>
    <row r="346" ht="22.5" customHeight="1" spans="4:4">
      <c r="D346" s="24"/>
    </row>
    <row r="347" ht="22.5" customHeight="1" spans="4:4">
      <c r="D347" s="24"/>
    </row>
    <row r="348" ht="22.5" customHeight="1" spans="4:4">
      <c r="D348" s="24"/>
    </row>
    <row r="349" ht="22.5" customHeight="1" spans="4:4">
      <c r="D349" s="24"/>
    </row>
    <row r="350" ht="22.5" customHeight="1" spans="4:4">
      <c r="D350" s="24"/>
    </row>
    <row r="351" ht="22.5" customHeight="1" spans="4:4">
      <c r="D351" s="24"/>
    </row>
    <row r="352" ht="22.5" customHeight="1" spans="4:4">
      <c r="D352" s="24"/>
    </row>
    <row r="353" ht="22.5" customHeight="1" spans="4:4">
      <c r="D353" s="24"/>
    </row>
    <row r="354" ht="22.5" customHeight="1" spans="4:4">
      <c r="D354" s="24"/>
    </row>
    <row r="355" ht="22.5" customHeight="1" spans="4:4">
      <c r="D355" s="24"/>
    </row>
    <row r="356" ht="22.5" customHeight="1" spans="4:4">
      <c r="D356" s="24"/>
    </row>
    <row r="357" ht="22.5" customHeight="1" spans="4:4">
      <c r="D357" s="24"/>
    </row>
    <row r="358" ht="22.5" customHeight="1" spans="4:4">
      <c r="D358" s="24"/>
    </row>
    <row r="359" ht="22.5" customHeight="1" spans="4:4">
      <c r="D359" s="24"/>
    </row>
    <row r="360" ht="22.5" customHeight="1" spans="4:4">
      <c r="D360" s="24"/>
    </row>
    <row r="361" ht="22.5" customHeight="1" spans="4:4">
      <c r="D361" s="24"/>
    </row>
    <row r="362" ht="22.5" customHeight="1" spans="4:4">
      <c r="D362" s="24"/>
    </row>
    <row r="363" ht="22.5" customHeight="1" spans="4:4">
      <c r="D363" s="24"/>
    </row>
    <row r="364" ht="22.5" customHeight="1" spans="4:4">
      <c r="D364" s="24"/>
    </row>
    <row r="365" ht="22.5" customHeight="1" spans="4:4">
      <c r="D365" s="24"/>
    </row>
    <row r="366" ht="22.5" customHeight="1" spans="4:4">
      <c r="D366" s="24"/>
    </row>
    <row r="367" ht="22.5" customHeight="1" spans="4:4">
      <c r="D367" s="24"/>
    </row>
    <row r="368" ht="22.5" customHeight="1" spans="4:4">
      <c r="D368" s="24"/>
    </row>
    <row r="369" ht="22.5" customHeight="1" spans="4:4">
      <c r="D369" s="24"/>
    </row>
    <row r="370" ht="22.5" customHeight="1" spans="4:4">
      <c r="D370" s="24"/>
    </row>
    <row r="371" ht="22.5" customHeight="1" spans="4:4">
      <c r="D371" s="24"/>
    </row>
    <row r="372" ht="22.5" customHeight="1" spans="4:4">
      <c r="D372" s="24"/>
    </row>
    <row r="373" ht="22.5" customHeight="1" spans="4:4">
      <c r="D373" s="24"/>
    </row>
    <row r="374" ht="22.5" customHeight="1" spans="4:4">
      <c r="D374" s="24"/>
    </row>
    <row r="375" ht="22.5" customHeight="1" spans="4:4">
      <c r="D375" s="24"/>
    </row>
    <row r="376" ht="22.5" customHeight="1" spans="4:4">
      <c r="D376" s="24"/>
    </row>
    <row r="377" ht="22.5" customHeight="1" spans="4:4">
      <c r="D377" s="24"/>
    </row>
    <row r="378" ht="22.5" customHeight="1" spans="4:4">
      <c r="D378" s="24"/>
    </row>
    <row r="379" ht="22.5" customHeight="1" spans="4:4">
      <c r="D379" s="24"/>
    </row>
    <row r="380" ht="22.5" customHeight="1" spans="4:4">
      <c r="D380" s="24"/>
    </row>
    <row r="381" ht="22.5" customHeight="1" spans="4:4">
      <c r="D381" s="24"/>
    </row>
    <row r="382" ht="22.5" customHeight="1" spans="4:4">
      <c r="D382" s="24"/>
    </row>
    <row r="383" ht="22.5" customHeight="1" spans="4:4">
      <c r="D383" s="24"/>
    </row>
    <row r="384" ht="22.5" customHeight="1" spans="4:4">
      <c r="D384" s="24"/>
    </row>
    <row r="385" ht="22.5" customHeight="1" spans="4:4">
      <c r="D385" s="24"/>
    </row>
    <row r="386" ht="22.5" customHeight="1" spans="4:4">
      <c r="D386" s="24"/>
    </row>
    <row r="387" ht="22.5" customHeight="1" spans="4:4">
      <c r="D387" s="24"/>
    </row>
    <row r="388" ht="22.5" customHeight="1" spans="4:4">
      <c r="D388" s="24"/>
    </row>
    <row r="389" ht="22.5" customHeight="1" spans="4:4">
      <c r="D389" s="24"/>
    </row>
    <row r="390" ht="22.5" customHeight="1" spans="4:4">
      <c r="D390" s="24"/>
    </row>
    <row r="391" ht="22.5" customHeight="1" spans="4:4">
      <c r="D391" s="24"/>
    </row>
    <row r="392" ht="22.5" customHeight="1" spans="4:4">
      <c r="D392" s="24"/>
    </row>
    <row r="393" ht="22.5" customHeight="1" spans="4:4">
      <c r="D393" s="24"/>
    </row>
    <row r="394" ht="22.5" customHeight="1" spans="4:4">
      <c r="D394" s="24"/>
    </row>
    <row r="395" ht="22.5" customHeight="1" spans="4:4">
      <c r="D395" s="24"/>
    </row>
    <row r="396" ht="22.5" customHeight="1" spans="4:4">
      <c r="D396" s="24"/>
    </row>
    <row r="397" ht="22.5" customHeight="1" spans="4:4">
      <c r="D397" s="24"/>
    </row>
    <row r="398" ht="22.5" customHeight="1" spans="4:4">
      <c r="D398" s="24"/>
    </row>
    <row r="399" ht="22.5" customHeight="1" spans="4:4">
      <c r="D399" s="24"/>
    </row>
    <row r="400" ht="22.5" customHeight="1" spans="4:4">
      <c r="D400" s="24"/>
    </row>
    <row r="401" ht="22.5" customHeight="1" spans="4:4">
      <c r="D401" s="24"/>
    </row>
    <row r="402" ht="22.5" customHeight="1" spans="4:4">
      <c r="D402" s="24"/>
    </row>
    <row r="403" ht="22.5" customHeight="1" spans="4:4">
      <c r="D403" s="24"/>
    </row>
    <row r="404" ht="22.5" customHeight="1" spans="4:4">
      <c r="D404" s="24"/>
    </row>
    <row r="405" ht="22.5" customHeight="1" spans="4:4">
      <c r="D405" s="24"/>
    </row>
    <row r="406" ht="22.5" customHeight="1" spans="4:4">
      <c r="D406" s="24"/>
    </row>
    <row r="407" ht="22.5" customHeight="1" spans="4:4">
      <c r="D407" s="24"/>
    </row>
    <row r="408" ht="22.5" customHeight="1" spans="4:4">
      <c r="D408" s="24"/>
    </row>
    <row r="409" ht="22.5" customHeight="1" spans="4:4">
      <c r="D409" s="24"/>
    </row>
    <row r="410" ht="22.5" customHeight="1" spans="4:4">
      <c r="D410" s="24"/>
    </row>
    <row r="411" ht="22.5" customHeight="1" spans="4:4">
      <c r="D411" s="24"/>
    </row>
    <row r="412" ht="22.5" customHeight="1" spans="4:4">
      <c r="D412" s="24"/>
    </row>
    <row r="413" ht="22.5" customHeight="1" spans="4:4">
      <c r="D413" s="24"/>
    </row>
    <row r="414" ht="22.5" customHeight="1" spans="4:4">
      <c r="D414" s="24"/>
    </row>
    <row r="415" ht="22.5" customHeight="1" spans="4:4">
      <c r="D415" s="24"/>
    </row>
    <row r="416" ht="22.5" customHeight="1" spans="4:4">
      <c r="D416" s="24"/>
    </row>
    <row r="417" ht="22.5" customHeight="1" spans="4:4">
      <c r="D417" s="24"/>
    </row>
    <row r="418" ht="22.5" customHeight="1" spans="4:4">
      <c r="D418" s="24"/>
    </row>
    <row r="419" ht="22.5" customHeight="1" spans="4:4">
      <c r="D419" s="24"/>
    </row>
    <row r="420" ht="22.5" customHeight="1" spans="4:4">
      <c r="D420" s="24"/>
    </row>
    <row r="421" ht="22.5" customHeight="1" spans="4:4">
      <c r="D421" s="24"/>
    </row>
    <row r="422" ht="22.5" customHeight="1" spans="4:4">
      <c r="D422" s="24"/>
    </row>
    <row r="423" ht="22.5" customHeight="1" spans="4:4">
      <c r="D423" s="24"/>
    </row>
    <row r="424" ht="22.5" customHeight="1" spans="4:4">
      <c r="D424" s="24"/>
    </row>
    <row r="425" ht="22.5" customHeight="1" spans="4:4">
      <c r="D425" s="24"/>
    </row>
    <row r="426" ht="22.5" customHeight="1" spans="4:4">
      <c r="D426" s="24"/>
    </row>
    <row r="427" ht="22.5" customHeight="1" spans="4:4">
      <c r="D427" s="24"/>
    </row>
    <row r="428" ht="22.5" customHeight="1" spans="4:4">
      <c r="D428" s="24"/>
    </row>
    <row r="429" ht="22.5" customHeight="1" spans="4:4">
      <c r="D429" s="24"/>
    </row>
    <row r="430" ht="22.5" customHeight="1" spans="4:4">
      <c r="D430" s="24"/>
    </row>
    <row r="431" ht="22.5" customHeight="1" spans="4:4">
      <c r="D431" s="24"/>
    </row>
    <row r="432" ht="22.5" customHeight="1" spans="4:4">
      <c r="D432" s="24"/>
    </row>
    <row r="433" ht="22.5" customHeight="1" spans="4:4">
      <c r="D433" s="24"/>
    </row>
    <row r="434" ht="22.5" customHeight="1" spans="4:4">
      <c r="D434" s="24"/>
    </row>
    <row r="435" ht="22.5" customHeight="1" spans="4:4">
      <c r="D435" s="24"/>
    </row>
    <row r="436" ht="22.5" customHeight="1" spans="4:4">
      <c r="D436" s="24"/>
    </row>
    <row r="437" ht="22.5" customHeight="1" spans="4:4">
      <c r="D437" s="24"/>
    </row>
    <row r="438" ht="22.5" customHeight="1" spans="4:4">
      <c r="D438" s="24"/>
    </row>
    <row r="439" ht="22.5" customHeight="1" spans="4:4">
      <c r="D439" s="24"/>
    </row>
    <row r="440" ht="22.5" customHeight="1" spans="4:4">
      <c r="D440" s="24"/>
    </row>
    <row r="441" ht="22.5" customHeight="1" spans="4:4">
      <c r="D441" s="24"/>
    </row>
    <row r="442" ht="22.5" customHeight="1" spans="4:4">
      <c r="D442" s="24"/>
    </row>
    <row r="443" ht="22.5" customHeight="1" spans="4:4">
      <c r="D443" s="24"/>
    </row>
    <row r="444" ht="22.5" customHeight="1" spans="4:4">
      <c r="D444" s="24"/>
    </row>
    <row r="445" ht="22.5" customHeight="1" spans="4:4">
      <c r="D445" s="24"/>
    </row>
    <row r="446" ht="22.5" customHeight="1" spans="4:4">
      <c r="D446" s="24"/>
    </row>
    <row r="447" ht="22.5" customHeight="1" spans="4:4">
      <c r="D447" s="24"/>
    </row>
    <row r="448" ht="22.5" customHeight="1" spans="4:4">
      <c r="D448" s="24"/>
    </row>
    <row r="449" ht="22.5" customHeight="1" spans="4:4">
      <c r="D449" s="24"/>
    </row>
    <row r="450" ht="22.5" customHeight="1" spans="4:4">
      <c r="D450" s="24"/>
    </row>
    <row r="451" ht="22.5" customHeight="1" spans="4:4">
      <c r="D451" s="24"/>
    </row>
    <row r="452" ht="22.5" customHeight="1" spans="4:4">
      <c r="D452" s="24"/>
    </row>
    <row r="453" ht="22.5" customHeight="1" spans="4:4">
      <c r="D453" s="24"/>
    </row>
    <row r="454" ht="22.5" customHeight="1" spans="4:4">
      <c r="D454" s="24"/>
    </row>
    <row r="455" ht="22.5" customHeight="1" spans="4:4">
      <c r="D455" s="24"/>
    </row>
    <row r="456" ht="22.5" customHeight="1" spans="4:4">
      <c r="D456" s="24"/>
    </row>
    <row r="457" ht="22.5" customHeight="1" spans="4:4">
      <c r="D457" s="24"/>
    </row>
    <row r="458" ht="22.5" customHeight="1" spans="4:4">
      <c r="D458" s="24"/>
    </row>
    <row r="459" ht="22.5" customHeight="1" spans="4:4">
      <c r="D459" s="24"/>
    </row>
    <row r="460" ht="22.5" customHeight="1" spans="4:4">
      <c r="D460" s="24"/>
    </row>
    <row r="461" ht="22.5" customHeight="1" spans="4:4">
      <c r="D461" s="24"/>
    </row>
    <row r="462" ht="22.5" customHeight="1" spans="4:4">
      <c r="D462" s="24"/>
    </row>
    <row r="463" ht="22.5" customHeight="1" spans="4:4">
      <c r="D463" s="24"/>
    </row>
    <row r="464" ht="22.5" customHeight="1" spans="4:4">
      <c r="D464" s="24"/>
    </row>
    <row r="465" ht="22.5" customHeight="1" spans="4:4">
      <c r="D465" s="24"/>
    </row>
    <row r="466" ht="22.5" customHeight="1" spans="4:4">
      <c r="D466" s="24"/>
    </row>
    <row r="467" ht="22.5" customHeight="1" spans="4:4">
      <c r="D467" s="24"/>
    </row>
    <row r="468" ht="22.5" customHeight="1" spans="4:4">
      <c r="D468" s="24"/>
    </row>
    <row r="469" ht="22.5" customHeight="1" spans="4:4">
      <c r="D469" s="24"/>
    </row>
    <row r="470" ht="22.5" customHeight="1" spans="4:4">
      <c r="D470" s="24"/>
    </row>
    <row r="471" ht="22.5" customHeight="1" spans="4:4">
      <c r="D471" s="24"/>
    </row>
    <row r="472" ht="22.5" customHeight="1" spans="4:4">
      <c r="D472" s="24"/>
    </row>
    <row r="473" ht="22.5" customHeight="1" spans="4:4">
      <c r="D473" s="24"/>
    </row>
    <row r="474" ht="22.5" customHeight="1" spans="4:4">
      <c r="D474" s="24"/>
    </row>
    <row r="475" ht="22.5" customHeight="1" spans="4:4">
      <c r="D475" s="24"/>
    </row>
    <row r="476" ht="22.5" customHeight="1" spans="4:4">
      <c r="D476" s="24"/>
    </row>
    <row r="477" ht="22.5" customHeight="1" spans="4:4">
      <c r="D477" s="24"/>
    </row>
    <row r="478" ht="22.5" customHeight="1" spans="4:4">
      <c r="D478" s="24"/>
    </row>
    <row r="479" ht="22.5" customHeight="1" spans="4:4">
      <c r="D479" s="24"/>
    </row>
    <row r="480" ht="22.5" customHeight="1" spans="4:4">
      <c r="D480" s="24"/>
    </row>
    <row r="481" ht="22.5" customHeight="1" spans="4:4">
      <c r="D481" s="24"/>
    </row>
    <row r="482" ht="22.5" customHeight="1" spans="4:4">
      <c r="D482" s="24"/>
    </row>
    <row r="483" ht="22.5" customHeight="1" spans="4:4">
      <c r="D483" s="24"/>
    </row>
    <row r="484" ht="22.5" customHeight="1" spans="4:4">
      <c r="D484" s="24"/>
    </row>
    <row r="485" ht="22.5" customHeight="1" spans="4:4">
      <c r="D485" s="24"/>
    </row>
    <row r="486" ht="22.5" customHeight="1" spans="4:4">
      <c r="D486" s="24"/>
    </row>
    <row r="487" ht="22.5" customHeight="1" spans="4:4">
      <c r="D487" s="24"/>
    </row>
    <row r="488" ht="22.5" customHeight="1" spans="4:4">
      <c r="D488" s="24"/>
    </row>
    <row r="489" ht="22.5" customHeight="1" spans="4:4">
      <c r="D489" s="24"/>
    </row>
    <row r="490" ht="22.5" customHeight="1" spans="4:4">
      <c r="D490" s="24"/>
    </row>
    <row r="491" ht="22.5" customHeight="1" spans="4:4">
      <c r="D491" s="24"/>
    </row>
    <row r="492" ht="22.5" customHeight="1" spans="4:4">
      <c r="D492" s="24"/>
    </row>
    <row r="493" ht="22.5" customHeight="1" spans="4:4">
      <c r="D493" s="24"/>
    </row>
    <row r="494" ht="22.5" customHeight="1" spans="4:4">
      <c r="D494" s="24"/>
    </row>
    <row r="495" ht="22.5" customHeight="1" spans="4:4">
      <c r="D495" s="24"/>
    </row>
    <row r="496" ht="22.5" customHeight="1" spans="4:4">
      <c r="D496" s="24"/>
    </row>
    <row r="497" ht="22.5" customHeight="1" spans="4:4">
      <c r="D497" s="24"/>
    </row>
    <row r="498" ht="22.5" customHeight="1" spans="4:4">
      <c r="D498" s="24"/>
    </row>
    <row r="499" ht="22.5" customHeight="1" spans="4:4">
      <c r="D499" s="24"/>
    </row>
    <row r="500" ht="22.5" customHeight="1" spans="4:4">
      <c r="D500" s="24"/>
    </row>
    <row r="501" ht="22.5" customHeight="1" spans="4:4">
      <c r="D501" s="24"/>
    </row>
    <row r="502" ht="22.5" customHeight="1" spans="4:4">
      <c r="D502" s="24"/>
    </row>
    <row r="503" ht="22.5" customHeight="1" spans="4:4">
      <c r="D503" s="24"/>
    </row>
    <row r="504" ht="22.5" customHeight="1" spans="4:4">
      <c r="D504" s="24"/>
    </row>
    <row r="505" ht="22.5" customHeight="1" spans="4:4">
      <c r="D505" s="24"/>
    </row>
    <row r="506" ht="22.5" customHeight="1" spans="4:4">
      <c r="D506" s="24"/>
    </row>
    <row r="507" ht="22.5" customHeight="1" spans="4:4">
      <c r="D507" s="24"/>
    </row>
    <row r="508" ht="22.5" customHeight="1" spans="4:4">
      <c r="D508" s="24"/>
    </row>
    <row r="509" ht="22.5" customHeight="1" spans="4:4">
      <c r="D509" s="24"/>
    </row>
    <row r="510" ht="22.5" customHeight="1" spans="4:4">
      <c r="D510" s="24"/>
    </row>
    <row r="511" ht="22.5" customHeight="1" spans="4:4">
      <c r="D511" s="24"/>
    </row>
    <row r="512" ht="22.5" customHeight="1" spans="4:4">
      <c r="D512" s="24"/>
    </row>
    <row r="513" ht="22.5" customHeight="1" spans="4:4">
      <c r="D513" s="24"/>
    </row>
    <row r="514" ht="22.5" customHeight="1" spans="4:4">
      <c r="D514" s="24"/>
    </row>
    <row r="515" ht="22.5" customHeight="1" spans="4:4">
      <c r="D515" s="24"/>
    </row>
    <row r="516" ht="22.5" customHeight="1" spans="4:4">
      <c r="D516" s="24"/>
    </row>
    <row r="517" ht="22.5" customHeight="1" spans="4:4">
      <c r="D517" s="24"/>
    </row>
    <row r="518" ht="22.5" customHeight="1" spans="4:4">
      <c r="D518" s="24"/>
    </row>
    <row r="519" ht="22.5" customHeight="1" spans="4:4">
      <c r="D519" s="24"/>
    </row>
    <row r="520" ht="22.5" customHeight="1" spans="4:4">
      <c r="D520" s="24"/>
    </row>
    <row r="521" ht="22.5" customHeight="1" spans="4:4">
      <c r="D521" s="24"/>
    </row>
    <row r="522" ht="22.5" customHeight="1" spans="4:4">
      <c r="D522" s="24"/>
    </row>
    <row r="523" ht="22.5" customHeight="1" spans="4:4">
      <c r="D523" s="24"/>
    </row>
    <row r="524" ht="22.5" customHeight="1" spans="4:4">
      <c r="D524" s="24"/>
    </row>
    <row r="525" ht="22.5" customHeight="1" spans="4:4">
      <c r="D525" s="24"/>
    </row>
    <row r="526" ht="22.5" customHeight="1" spans="4:4">
      <c r="D526" s="24"/>
    </row>
    <row r="527" ht="22.5" customHeight="1" spans="4:4">
      <c r="D527" s="24"/>
    </row>
    <row r="528" ht="22.5" customHeight="1" spans="4:4">
      <c r="D528" s="24"/>
    </row>
    <row r="529" ht="22.5" customHeight="1" spans="4:4">
      <c r="D529" s="24"/>
    </row>
    <row r="530" ht="22.5" customHeight="1" spans="4:4">
      <c r="D530" s="24"/>
    </row>
    <row r="531" ht="22.5" customHeight="1" spans="4:4">
      <c r="D531" s="24"/>
    </row>
    <row r="532" ht="22.5" customHeight="1" spans="4:4">
      <c r="D532" s="24"/>
    </row>
    <row r="533" ht="22.5" customHeight="1" spans="4:4">
      <c r="D533" s="24"/>
    </row>
    <row r="534" ht="22.5" customHeight="1" spans="4:4">
      <c r="D534" s="24"/>
    </row>
    <row r="535" ht="22.5" customHeight="1" spans="4:4">
      <c r="D535" s="24"/>
    </row>
    <row r="536" ht="22.5" customHeight="1" spans="4:4">
      <c r="D536" s="24"/>
    </row>
    <row r="537" ht="22.5" customHeight="1" spans="4:4">
      <c r="D537" s="24"/>
    </row>
    <row r="538" ht="22.5" customHeight="1" spans="4:4">
      <c r="D538" s="24"/>
    </row>
    <row r="539" ht="22.5" customHeight="1" spans="4:4">
      <c r="D539" s="24"/>
    </row>
    <row r="540" ht="22.5" customHeight="1" spans="4:4">
      <c r="D540" s="24"/>
    </row>
    <row r="541" ht="22.5" customHeight="1" spans="4:4">
      <c r="D541" s="24"/>
    </row>
    <row r="542" ht="22.5" customHeight="1" spans="4:4">
      <c r="D542" s="24"/>
    </row>
    <row r="543" ht="22.5" customHeight="1" spans="4:4">
      <c r="D543" s="24"/>
    </row>
    <row r="544" ht="22.5" customHeight="1" spans="4:4">
      <c r="D544" s="24"/>
    </row>
    <row r="545" ht="22.5" customHeight="1" spans="4:4">
      <c r="D545" s="24"/>
    </row>
    <row r="546" ht="22.5" customHeight="1" spans="4:4">
      <c r="D546" s="24"/>
    </row>
    <row r="547" ht="22.5" customHeight="1" spans="4:4">
      <c r="D547" s="24"/>
    </row>
    <row r="548" ht="22.5" customHeight="1" spans="4:4">
      <c r="D548" s="24"/>
    </row>
    <row r="549" ht="22.5" customHeight="1" spans="4:4">
      <c r="D549" s="24"/>
    </row>
    <row r="550" ht="22.5" customHeight="1" spans="4:4">
      <c r="D550" s="24"/>
    </row>
    <row r="551" ht="22.5" customHeight="1" spans="4:4">
      <c r="D551" s="24"/>
    </row>
    <row r="552" ht="22.5" customHeight="1" spans="4:4">
      <c r="D552" s="24"/>
    </row>
    <row r="553" ht="22.5" customHeight="1" spans="4:4">
      <c r="D553" s="24"/>
    </row>
    <row r="554" ht="22.5" customHeight="1" spans="4:4">
      <c r="D554" s="24"/>
    </row>
    <row r="555" ht="22.5" customHeight="1" spans="4:4">
      <c r="D555" s="24"/>
    </row>
    <row r="556" ht="22.5" customHeight="1" spans="4:4">
      <c r="D556" s="24"/>
    </row>
    <row r="557" ht="22.5" customHeight="1" spans="4:4">
      <c r="D557" s="24"/>
    </row>
    <row r="558" ht="22.5" customHeight="1" spans="4:4">
      <c r="D558" s="24"/>
    </row>
    <row r="559" ht="22.5" customHeight="1" spans="4:4">
      <c r="D559" s="24"/>
    </row>
    <row r="560" ht="22.5" customHeight="1" spans="4:4">
      <c r="D560" s="24"/>
    </row>
    <row r="561" ht="22.5" customHeight="1" spans="4:4">
      <c r="D561" s="24"/>
    </row>
    <row r="562" ht="22.5" customHeight="1" spans="4:4">
      <c r="D562" s="24"/>
    </row>
    <row r="563" ht="22.5" customHeight="1" spans="4:4">
      <c r="D563" s="24"/>
    </row>
    <row r="564" ht="22.5" customHeight="1" spans="4:4">
      <c r="D564" s="24"/>
    </row>
    <row r="565" ht="22.5" customHeight="1" spans="4:4">
      <c r="D565" s="24"/>
    </row>
    <row r="566" ht="22.5" customHeight="1" spans="4:4">
      <c r="D566" s="24"/>
    </row>
    <row r="567" ht="22.5" customHeight="1" spans="4:4">
      <c r="D567" s="24"/>
    </row>
    <row r="568" ht="22.5" customHeight="1" spans="4:4">
      <c r="D568" s="24"/>
    </row>
    <row r="569" ht="22.5" customHeight="1" spans="4:4">
      <c r="D569" s="24"/>
    </row>
    <row r="570" ht="22.5" customHeight="1" spans="4:4">
      <c r="D570" s="24"/>
    </row>
    <row r="571" ht="22.5" customHeight="1" spans="4:4">
      <c r="D571" s="24"/>
    </row>
    <row r="572" ht="22.5" customHeight="1" spans="4:4">
      <c r="D572" s="24"/>
    </row>
    <row r="573" ht="22.5" customHeight="1" spans="4:4">
      <c r="D573" s="24"/>
    </row>
    <row r="574" ht="22.5" customHeight="1" spans="4:4">
      <c r="D574" s="24"/>
    </row>
    <row r="575" ht="22.5" customHeight="1" spans="4:4">
      <c r="D575" s="24"/>
    </row>
    <row r="576" ht="22.5" customHeight="1" spans="4:4">
      <c r="D576" s="24"/>
    </row>
    <row r="577" ht="22.5" customHeight="1" spans="4:4">
      <c r="D577" s="24"/>
    </row>
    <row r="578" ht="22.5" customHeight="1" spans="4:4">
      <c r="D578" s="24"/>
    </row>
    <row r="579" ht="22.5" customHeight="1" spans="4:4">
      <c r="D579" s="24"/>
    </row>
    <row r="580" ht="22.5" customHeight="1" spans="4:4">
      <c r="D580" s="24"/>
    </row>
    <row r="581" ht="22.5" customHeight="1" spans="4:4">
      <c r="D581" s="24"/>
    </row>
    <row r="582" ht="22.5" customHeight="1" spans="4:4">
      <c r="D582" s="24"/>
    </row>
    <row r="583" ht="22.5" customHeight="1" spans="4:4">
      <c r="D583" s="24"/>
    </row>
    <row r="584" ht="22.5" customHeight="1" spans="4:4">
      <c r="D584" s="24"/>
    </row>
    <row r="585" ht="22.5" customHeight="1" spans="4:4">
      <c r="D585" s="24"/>
    </row>
    <row r="586" ht="22.5" customHeight="1" spans="4:4">
      <c r="D586" s="24"/>
    </row>
    <row r="587" ht="22.5" customHeight="1" spans="4:4">
      <c r="D587" s="24"/>
    </row>
    <row r="588" ht="22.5" customHeight="1" spans="4:4">
      <c r="D588" s="24"/>
    </row>
    <row r="589" ht="22.5" customHeight="1" spans="4:4">
      <c r="D589" s="24"/>
    </row>
    <row r="590" ht="22.5" customHeight="1" spans="4:4">
      <c r="D590" s="24"/>
    </row>
    <row r="591" ht="22.5" customHeight="1" spans="4:4">
      <c r="D591" s="24"/>
    </row>
    <row r="592" ht="22.5" customHeight="1" spans="4:4">
      <c r="D592" s="24"/>
    </row>
    <row r="593" ht="22.5" customHeight="1" spans="4:4">
      <c r="D593" s="24"/>
    </row>
    <row r="594" ht="22.5" customHeight="1" spans="4:4">
      <c r="D594" s="24"/>
    </row>
    <row r="595" ht="22.5" customHeight="1" spans="4:4">
      <c r="D595" s="24"/>
    </row>
    <row r="596" ht="22.5" customHeight="1" spans="4:4">
      <c r="D596" s="24"/>
    </row>
    <row r="597" ht="22.5" customHeight="1" spans="4:4">
      <c r="D597" s="24"/>
    </row>
    <row r="598" ht="22.5" customHeight="1" spans="4:4">
      <c r="D598" s="24"/>
    </row>
    <row r="599" ht="22.5" customHeight="1" spans="4:4">
      <c r="D599" s="24"/>
    </row>
    <row r="600" ht="22.5" customHeight="1" spans="4:4">
      <c r="D600" s="24"/>
    </row>
    <row r="601" ht="22.5" customHeight="1" spans="4:4">
      <c r="D601" s="24"/>
    </row>
    <row r="602" ht="22.5" customHeight="1" spans="4:4">
      <c r="D602" s="24"/>
    </row>
    <row r="603" ht="22.5" customHeight="1" spans="4:4">
      <c r="D603" s="24"/>
    </row>
    <row r="604" ht="22.5" customHeight="1" spans="4:4">
      <c r="D604" s="24"/>
    </row>
    <row r="605" ht="22.5" customHeight="1" spans="4:4">
      <c r="D605" s="24"/>
    </row>
    <row r="606" ht="22.5" customHeight="1" spans="4:4">
      <c r="D606" s="24"/>
    </row>
    <row r="607" ht="22.5" customHeight="1" spans="4:4">
      <c r="D607" s="24"/>
    </row>
    <row r="608" ht="22.5" customHeight="1" spans="4:4">
      <c r="D608" s="24"/>
    </row>
    <row r="609" ht="22.5" customHeight="1" spans="4:4">
      <c r="D609" s="24"/>
    </row>
    <row r="610" ht="22.5" customHeight="1" spans="4:4">
      <c r="D610" s="24"/>
    </row>
    <row r="611" ht="22.5" customHeight="1" spans="4:4">
      <c r="D611" s="24"/>
    </row>
    <row r="612" ht="22.5" customHeight="1" spans="4:4">
      <c r="D612" s="24"/>
    </row>
    <row r="613" ht="22.5" customHeight="1" spans="4:4">
      <c r="D613" s="24"/>
    </row>
    <row r="614" ht="22.5" customHeight="1" spans="4:4">
      <c r="D614" s="24"/>
    </row>
    <row r="615" ht="22.5" customHeight="1" spans="4:4">
      <c r="D615" s="24"/>
    </row>
    <row r="616" ht="22.5" customHeight="1" spans="4:4">
      <c r="D616" s="24"/>
    </row>
    <row r="617" ht="22.5" customHeight="1" spans="4:4">
      <c r="D617" s="24"/>
    </row>
    <row r="618" ht="22.5" customHeight="1" spans="4:4">
      <c r="D618" s="24"/>
    </row>
    <row r="619" ht="22.5" customHeight="1" spans="4:4">
      <c r="D619" s="24"/>
    </row>
    <row r="620" ht="22.5" customHeight="1" spans="4:4">
      <c r="D620" s="24"/>
    </row>
    <row r="621" ht="22.5" customHeight="1" spans="4:4">
      <c r="D621" s="24"/>
    </row>
    <row r="622" ht="22.5" customHeight="1" spans="4:4">
      <c r="D622" s="24"/>
    </row>
    <row r="623" ht="22.5" customHeight="1" spans="4:4">
      <c r="D623" s="24"/>
    </row>
    <row r="624" ht="22.5" customHeight="1" spans="4:4">
      <c r="D624" s="24"/>
    </row>
    <row r="625" ht="22.5" customHeight="1" spans="4:4">
      <c r="D625" s="24"/>
    </row>
    <row r="626" ht="22.5" customHeight="1" spans="4:4">
      <c r="D626" s="24"/>
    </row>
    <row r="627" ht="22.5" customHeight="1" spans="4:4">
      <c r="D627" s="24"/>
    </row>
    <row r="628" ht="22.5" customHeight="1" spans="4:4">
      <c r="D628" s="24"/>
    </row>
    <row r="629" ht="22.5" customHeight="1" spans="4:4">
      <c r="D629" s="24"/>
    </row>
    <row r="630" ht="22.5" customHeight="1" spans="4:4">
      <c r="D630" s="24"/>
    </row>
    <row r="631" ht="22.5" customHeight="1" spans="4:4">
      <c r="D631" s="24"/>
    </row>
    <row r="632" ht="22.5" customHeight="1" spans="4:4">
      <c r="D632" s="24"/>
    </row>
    <row r="633" ht="22.5" customHeight="1" spans="4:4">
      <c r="D633" s="24"/>
    </row>
    <row r="634" ht="22.5" customHeight="1" spans="4:4">
      <c r="D634" s="24"/>
    </row>
    <row r="635" ht="22.5" customHeight="1" spans="4:4">
      <c r="D635" s="24"/>
    </row>
    <row r="636" ht="22.5" customHeight="1" spans="4:4">
      <c r="D636" s="24"/>
    </row>
    <row r="637" ht="22.5" customHeight="1" spans="4:4">
      <c r="D637" s="24"/>
    </row>
    <row r="638" ht="22.5" customHeight="1" spans="4:4">
      <c r="D638" s="24"/>
    </row>
    <row r="639" ht="22.5" customHeight="1" spans="4:4">
      <c r="D639" s="24"/>
    </row>
    <row r="640" ht="22.5" customHeight="1" spans="4:4">
      <c r="D640" s="24"/>
    </row>
    <row r="641" ht="22.5" customHeight="1" spans="4:4">
      <c r="D641" s="24"/>
    </row>
    <row r="642" ht="22.5" customHeight="1" spans="4:4">
      <c r="D642" s="24"/>
    </row>
    <row r="643" ht="22.5" customHeight="1" spans="4:4">
      <c r="D643" s="24"/>
    </row>
    <row r="644" ht="22.5" customHeight="1" spans="4:4">
      <c r="D644" s="24"/>
    </row>
    <row r="645" ht="22.5" customHeight="1" spans="4:4">
      <c r="D645" s="24"/>
    </row>
    <row r="646" ht="22.5" customHeight="1" spans="4:4">
      <c r="D646" s="24"/>
    </row>
    <row r="647" ht="22.5" customHeight="1" spans="4:4">
      <c r="D647" s="24"/>
    </row>
    <row r="648" ht="22.5" customHeight="1" spans="4:4">
      <c r="D648" s="24"/>
    </row>
    <row r="649" ht="22.5" customHeight="1" spans="4:4">
      <c r="D649" s="24"/>
    </row>
    <row r="650" ht="22.5" customHeight="1" spans="4:4">
      <c r="D650" s="24"/>
    </row>
    <row r="651" ht="22.5" customHeight="1" spans="4:4">
      <c r="D651" s="24"/>
    </row>
    <row r="652" ht="22.5" customHeight="1" spans="4:4">
      <c r="D652" s="24"/>
    </row>
    <row r="653" ht="22.5" customHeight="1" spans="4:4">
      <c r="D653" s="24"/>
    </row>
    <row r="654" ht="22.5" customHeight="1" spans="4:4">
      <c r="D654" s="24"/>
    </row>
    <row r="655" ht="22.5" customHeight="1" spans="4:4">
      <c r="D655" s="24"/>
    </row>
    <row r="656" ht="22.5" customHeight="1" spans="4:4">
      <c r="D656" s="24"/>
    </row>
    <row r="657" ht="22.5" customHeight="1" spans="4:4">
      <c r="D657" s="24"/>
    </row>
    <row r="658" ht="22.5" customHeight="1" spans="4:4">
      <c r="D658" s="24"/>
    </row>
    <row r="659" ht="22.5" customHeight="1" spans="4:4">
      <c r="D659" s="24"/>
    </row>
    <row r="660" ht="22.5" customHeight="1" spans="4:4">
      <c r="D660" s="24"/>
    </row>
    <row r="661" ht="22.5" customHeight="1" spans="4:4">
      <c r="D661" s="24"/>
    </row>
    <row r="662" ht="22.5" customHeight="1" spans="4:4">
      <c r="D662" s="24"/>
    </row>
    <row r="663" ht="22.5" customHeight="1" spans="4:4">
      <c r="D663" s="24"/>
    </row>
    <row r="664" ht="22.5" customHeight="1" spans="4:4">
      <c r="D664" s="24"/>
    </row>
    <row r="665" ht="22.5" customHeight="1" spans="4:4">
      <c r="D665" s="24"/>
    </row>
    <row r="666" ht="22.5" customHeight="1" spans="4:4">
      <c r="D666" s="24"/>
    </row>
    <row r="667" ht="22.5" customHeight="1" spans="4:4">
      <c r="D667" s="24"/>
    </row>
    <row r="668" ht="22.5" customHeight="1" spans="4:4">
      <c r="D668" s="24"/>
    </row>
    <row r="669" ht="22.5" customHeight="1" spans="4:4">
      <c r="D669" s="24"/>
    </row>
    <row r="670" ht="22.5" customHeight="1" spans="4:4">
      <c r="D670" s="24"/>
    </row>
    <row r="671" ht="22.5" customHeight="1" spans="4:4">
      <c r="D671" s="24"/>
    </row>
    <row r="672" ht="22.5" customHeight="1" spans="4:4">
      <c r="D672" s="24"/>
    </row>
    <row r="673" ht="22.5" customHeight="1" spans="4:4">
      <c r="D673" s="24"/>
    </row>
    <row r="674" ht="22.5" customHeight="1" spans="4:4">
      <c r="D674" s="24"/>
    </row>
    <row r="675" ht="22.5" customHeight="1" spans="4:4">
      <c r="D675" s="24"/>
    </row>
    <row r="676" ht="22.5" customHeight="1" spans="4:4">
      <c r="D676" s="24"/>
    </row>
    <row r="677" ht="22.5" customHeight="1" spans="4:4">
      <c r="D677" s="24"/>
    </row>
    <row r="678" ht="22.5" customHeight="1" spans="4:4">
      <c r="D678" s="24"/>
    </row>
    <row r="679" ht="22.5" customHeight="1" spans="4:4">
      <c r="D679" s="24"/>
    </row>
    <row r="680" ht="22.5" customHeight="1" spans="4:4">
      <c r="D680" s="24"/>
    </row>
    <row r="681" ht="22.5" customHeight="1" spans="4:4">
      <c r="D681" s="24"/>
    </row>
    <row r="682" ht="22.5" customHeight="1" spans="4:4">
      <c r="D682" s="24"/>
    </row>
    <row r="683" ht="22.5" customHeight="1" spans="4:4">
      <c r="D683" s="24"/>
    </row>
    <row r="684" ht="22.5" customHeight="1" spans="4:4">
      <c r="D684" s="24"/>
    </row>
    <row r="685" ht="22.5" customHeight="1" spans="4:4">
      <c r="D685" s="24"/>
    </row>
    <row r="686" ht="22.5" customHeight="1" spans="4:4">
      <c r="D686" s="24"/>
    </row>
    <row r="687" ht="22.5" customHeight="1" spans="4:4">
      <c r="D687" s="24"/>
    </row>
    <row r="688" ht="22.5" customHeight="1" spans="4:4">
      <c r="D688" s="24"/>
    </row>
    <row r="689" ht="22.5" customHeight="1" spans="4:4">
      <c r="D689" s="24"/>
    </row>
    <row r="690" ht="22.5" customHeight="1" spans="4:4">
      <c r="D690" s="24"/>
    </row>
    <row r="691" ht="22.5" customHeight="1" spans="4:4">
      <c r="D691" s="24"/>
    </row>
    <row r="692" ht="22.5" customHeight="1" spans="4:4">
      <c r="D692" s="24"/>
    </row>
    <row r="693" ht="22.5" customHeight="1" spans="4:4">
      <c r="D693" s="24"/>
    </row>
    <row r="694" ht="22.5" customHeight="1" spans="4:4">
      <c r="D694" s="24"/>
    </row>
    <row r="695" ht="22.5" customHeight="1" spans="4:4">
      <c r="D695" s="24"/>
    </row>
    <row r="696" ht="22.5" customHeight="1" spans="4:4">
      <c r="D696" s="24"/>
    </row>
    <row r="697" ht="22.5" customHeight="1" spans="4:4">
      <c r="D697" s="24"/>
    </row>
    <row r="698" ht="22.5" customHeight="1" spans="4:4">
      <c r="D698" s="24"/>
    </row>
    <row r="699" ht="22.5" customHeight="1" spans="4:4">
      <c r="D699" s="24"/>
    </row>
    <row r="700" ht="22.5" customHeight="1" spans="4:4">
      <c r="D700" s="24"/>
    </row>
    <row r="701" ht="22.5" customHeight="1" spans="4:4">
      <c r="D701" s="24"/>
    </row>
    <row r="702" ht="22.5" customHeight="1" spans="4:4">
      <c r="D702" s="24"/>
    </row>
    <row r="703" ht="22.5" customHeight="1" spans="4:4">
      <c r="D703" s="24"/>
    </row>
    <row r="704" ht="22.5" customHeight="1" spans="4:4">
      <c r="D704" s="24"/>
    </row>
    <row r="705" ht="22.5" customHeight="1" spans="4:4">
      <c r="D705" s="24"/>
    </row>
    <row r="706" ht="22.5" customHeight="1" spans="4:4">
      <c r="D706" s="24"/>
    </row>
    <row r="707" ht="22.5" customHeight="1" spans="4:4">
      <c r="D707" s="24"/>
    </row>
    <row r="708" ht="22.5" customHeight="1" spans="4:4">
      <c r="D708" s="24"/>
    </row>
    <row r="709" ht="22.5" customHeight="1" spans="4:4">
      <c r="D709" s="24"/>
    </row>
    <row r="710" ht="22.5" customHeight="1" spans="4:4">
      <c r="D710" s="24"/>
    </row>
    <row r="711" ht="22.5" customHeight="1" spans="4:4">
      <c r="D711" s="24"/>
    </row>
    <row r="712" ht="22.5" customHeight="1" spans="4:4">
      <c r="D712" s="24"/>
    </row>
    <row r="713" ht="22.5" customHeight="1" spans="4:4">
      <c r="D713" s="24"/>
    </row>
    <row r="714" ht="22.5" customHeight="1" spans="4:4">
      <c r="D714" s="24"/>
    </row>
    <row r="715" ht="22.5" customHeight="1" spans="4:4">
      <c r="D715" s="24"/>
    </row>
    <row r="716" ht="22.5" customHeight="1" spans="4:4">
      <c r="D716" s="24"/>
    </row>
    <row r="717" ht="22.5" customHeight="1" spans="4:4">
      <c r="D717" s="24"/>
    </row>
    <row r="718" ht="22.5" customHeight="1" spans="4:4">
      <c r="D718" s="24"/>
    </row>
    <row r="719" ht="22.5" customHeight="1" spans="4:4">
      <c r="D719" s="24"/>
    </row>
    <row r="720" ht="22.5" customHeight="1" spans="4:4">
      <c r="D720" s="24"/>
    </row>
    <row r="721" ht="22.5" customHeight="1" spans="4:4">
      <c r="D721" s="24"/>
    </row>
    <row r="722" ht="22.5" customHeight="1" spans="4:4">
      <c r="D722" s="24"/>
    </row>
    <row r="723" ht="22.5" customHeight="1" spans="4:4">
      <c r="D723" s="24"/>
    </row>
    <row r="724" ht="22.5" customHeight="1" spans="4:4">
      <c r="D724" s="24"/>
    </row>
    <row r="725" ht="22.5" customHeight="1" spans="4:4">
      <c r="D725" s="24"/>
    </row>
    <row r="726" ht="22.5" customHeight="1" spans="4:4">
      <c r="D726" s="24"/>
    </row>
    <row r="727" ht="22.5" customHeight="1" spans="4:4">
      <c r="D727" s="24"/>
    </row>
    <row r="728" ht="22.5" customHeight="1" spans="4:4">
      <c r="D728" s="24"/>
    </row>
    <row r="729" ht="22.5" customHeight="1" spans="4:4">
      <c r="D729" s="24"/>
    </row>
    <row r="730" ht="22.5" customHeight="1" spans="4:4">
      <c r="D730" s="24"/>
    </row>
    <row r="731" ht="22.5" customHeight="1" spans="4:4">
      <c r="D731" s="24"/>
    </row>
    <row r="732" ht="22.5" customHeight="1" spans="4:4">
      <c r="D732" s="24"/>
    </row>
    <row r="733" ht="22.5" customHeight="1" spans="4:4">
      <c r="D733" s="24"/>
    </row>
    <row r="734" ht="22.5" customHeight="1" spans="4:4">
      <c r="D734" s="24"/>
    </row>
    <row r="735" ht="22.5" customHeight="1" spans="4:4">
      <c r="D735" s="24"/>
    </row>
    <row r="736" ht="22.5" customHeight="1" spans="4:4">
      <c r="D736" s="24"/>
    </row>
    <row r="737" ht="22.5" customHeight="1" spans="4:4">
      <c r="D737" s="24"/>
    </row>
    <row r="738" ht="22.5" customHeight="1" spans="4:4">
      <c r="D738" s="24"/>
    </row>
    <row r="739" ht="22.5" customHeight="1" spans="4:4">
      <c r="D739" s="24"/>
    </row>
    <row r="740" ht="22.5" customHeight="1" spans="4:4">
      <c r="D740" s="24"/>
    </row>
    <row r="741" ht="22.5" customHeight="1" spans="4:4">
      <c r="D741" s="24"/>
    </row>
    <row r="742" ht="22.5" customHeight="1" spans="4:4">
      <c r="D742" s="24"/>
    </row>
    <row r="743" ht="22.5" customHeight="1" spans="4:4">
      <c r="D743" s="24"/>
    </row>
    <row r="744" ht="22.5" customHeight="1" spans="4:4">
      <c r="D744" s="24"/>
    </row>
    <row r="745" ht="22.5" customHeight="1" spans="4:4">
      <c r="D745" s="24"/>
    </row>
    <row r="746" ht="22.5" customHeight="1" spans="4:4">
      <c r="D746" s="24"/>
    </row>
    <row r="747" ht="22.5" customHeight="1" spans="4:4">
      <c r="D747" s="24"/>
    </row>
    <row r="748" ht="22.5" customHeight="1" spans="4:4">
      <c r="D748" s="24"/>
    </row>
    <row r="749" ht="22.5" customHeight="1" spans="4:4">
      <c r="D749" s="24"/>
    </row>
    <row r="750" ht="22.5" customHeight="1" spans="4:4">
      <c r="D750" s="24"/>
    </row>
    <row r="751" ht="22.5" customHeight="1" spans="4:4">
      <c r="D751" s="24"/>
    </row>
    <row r="752" ht="22.5" customHeight="1" spans="4:4">
      <c r="D752" s="24"/>
    </row>
    <row r="753" ht="22.5" customHeight="1" spans="4:4">
      <c r="D753" s="24"/>
    </row>
    <row r="754" ht="22.5" customHeight="1" spans="4:4">
      <c r="D754" s="24"/>
    </row>
    <row r="755" ht="22.5" customHeight="1" spans="4:4">
      <c r="D755" s="24"/>
    </row>
    <row r="756" ht="22.5" customHeight="1" spans="4:4">
      <c r="D756" s="24"/>
    </row>
    <row r="757" ht="22.5" customHeight="1" spans="4:4">
      <c r="D757" s="24"/>
    </row>
    <row r="758" ht="22.5" customHeight="1" spans="4:4">
      <c r="D758" s="24"/>
    </row>
    <row r="759" ht="22.5" customHeight="1" spans="4:4">
      <c r="D759" s="24"/>
    </row>
    <row r="760" ht="22.5" customHeight="1" spans="4:4">
      <c r="D760" s="24"/>
    </row>
    <row r="761" ht="22.5" customHeight="1" spans="4:4">
      <c r="D761" s="24"/>
    </row>
    <row r="762" ht="22.5" customHeight="1" spans="4:4">
      <c r="D762" s="24"/>
    </row>
    <row r="763" ht="22.5" customHeight="1" spans="4:4">
      <c r="D763" s="24"/>
    </row>
    <row r="764" ht="22.5" customHeight="1" spans="4:4">
      <c r="D764" s="24"/>
    </row>
    <row r="765" ht="22.5" customHeight="1" spans="4:4">
      <c r="D765" s="24"/>
    </row>
    <row r="766" ht="22.5" customHeight="1" spans="4:4">
      <c r="D766" s="24"/>
    </row>
    <row r="767" ht="22.5" customHeight="1" spans="4:4">
      <c r="D767" s="24"/>
    </row>
    <row r="768" ht="22.5" customHeight="1" spans="4:4">
      <c r="D768" s="24"/>
    </row>
    <row r="769" ht="22.5" customHeight="1" spans="4:4">
      <c r="D769" s="24"/>
    </row>
    <row r="770" ht="22.5" customHeight="1" spans="4:4">
      <c r="D770" s="24"/>
    </row>
    <row r="771" ht="22.5" customHeight="1" spans="4:4">
      <c r="D771" s="24"/>
    </row>
    <row r="772" ht="22.5" customHeight="1" spans="4:4">
      <c r="D772" s="24"/>
    </row>
    <row r="773" ht="22.5" customHeight="1" spans="4:4">
      <c r="D773" s="24"/>
    </row>
    <row r="774" ht="22.5" customHeight="1" spans="4:4">
      <c r="D774" s="24"/>
    </row>
    <row r="775" ht="22.5" customHeight="1" spans="4:4">
      <c r="D775" s="24"/>
    </row>
    <row r="776" ht="22.5" customHeight="1" spans="4:4">
      <c r="D776" s="24"/>
    </row>
    <row r="777" ht="22.5" customHeight="1" spans="4:4">
      <c r="D777" s="24"/>
    </row>
    <row r="778" ht="22.5" customHeight="1" spans="4:4">
      <c r="D778" s="24"/>
    </row>
    <row r="779" ht="22.5" customHeight="1" spans="4:4">
      <c r="D779" s="24"/>
    </row>
    <row r="780" ht="22.5" customHeight="1" spans="4:4">
      <c r="D780" s="24"/>
    </row>
    <row r="781" ht="22.5" customHeight="1" spans="4:4">
      <c r="D781" s="24"/>
    </row>
    <row r="782" ht="22.5" customHeight="1" spans="4:4">
      <c r="D782" s="24"/>
    </row>
    <row r="783" ht="22.5" customHeight="1" spans="4:4">
      <c r="D783" s="24"/>
    </row>
    <row r="784" ht="22.5" customHeight="1" spans="4:4">
      <c r="D784" s="24"/>
    </row>
    <row r="785" ht="22.5" customHeight="1" spans="4:4">
      <c r="D785" s="24"/>
    </row>
    <row r="786" ht="22.5" customHeight="1" spans="4:4">
      <c r="D786" s="24"/>
    </row>
    <row r="787" ht="22.5" customHeight="1" spans="4:4">
      <c r="D787" s="24"/>
    </row>
    <row r="788" ht="22.5" customHeight="1" spans="4:4">
      <c r="D788" s="24"/>
    </row>
    <row r="789" ht="22.5" customHeight="1" spans="4:4">
      <c r="D789" s="24"/>
    </row>
    <row r="790" ht="22.5" customHeight="1" spans="4:4">
      <c r="D790" s="24"/>
    </row>
    <row r="791" ht="22.5" customHeight="1" spans="4:4">
      <c r="D791" s="24"/>
    </row>
    <row r="792" ht="22.5" customHeight="1" spans="4:4">
      <c r="D792" s="24"/>
    </row>
    <row r="793" ht="22.5" customHeight="1" spans="4:4">
      <c r="D793" s="24"/>
    </row>
    <row r="794" ht="22.5" customHeight="1" spans="4:4">
      <c r="D794" s="24"/>
    </row>
    <row r="795" ht="22.5" customHeight="1" spans="4:4">
      <c r="D795" s="24"/>
    </row>
    <row r="796" ht="22.5" customHeight="1" spans="4:4">
      <c r="D796" s="24"/>
    </row>
    <row r="797" ht="22.5" customHeight="1" spans="4:4">
      <c r="D797" s="24"/>
    </row>
    <row r="798" ht="22.5" customHeight="1" spans="4:4">
      <c r="D798" s="24"/>
    </row>
    <row r="799" ht="22.5" customHeight="1" spans="4:4">
      <c r="D799" s="24"/>
    </row>
    <row r="800" ht="22.5" customHeight="1" spans="4:4">
      <c r="D800" s="24"/>
    </row>
    <row r="801" ht="22.5" customHeight="1" spans="4:4">
      <c r="D801" s="24"/>
    </row>
    <row r="802" ht="22.5" customHeight="1" spans="4:4">
      <c r="D802" s="24"/>
    </row>
    <row r="803" ht="22.5" customHeight="1" spans="4:4">
      <c r="D803" s="24"/>
    </row>
    <row r="804" ht="22.5" customHeight="1" spans="4:4">
      <c r="D804" s="24"/>
    </row>
    <row r="805" ht="22.5" customHeight="1" spans="4:4">
      <c r="D805" s="24"/>
    </row>
    <row r="806" ht="22.5" customHeight="1" spans="4:4">
      <c r="D806" s="24"/>
    </row>
    <row r="807" ht="22.5" customHeight="1" spans="4:4">
      <c r="D807" s="24"/>
    </row>
    <row r="808" ht="22.5" customHeight="1" spans="4:4">
      <c r="D808" s="24"/>
    </row>
    <row r="809" ht="22.5" customHeight="1" spans="4:4">
      <c r="D809" s="24"/>
    </row>
    <row r="810" ht="22.5" customHeight="1" spans="4:4">
      <c r="D810" s="24"/>
    </row>
    <row r="811" ht="22.5" customHeight="1" spans="4:4">
      <c r="D811" s="24"/>
    </row>
    <row r="812" ht="22.5" customHeight="1" spans="4:4">
      <c r="D812" s="24"/>
    </row>
    <row r="813" ht="22.5" customHeight="1" spans="4:4">
      <c r="D813" s="24"/>
    </row>
    <row r="814" ht="22.5" customHeight="1" spans="4:4">
      <c r="D814" s="24"/>
    </row>
    <row r="815" ht="22.5" customHeight="1" spans="4:4">
      <c r="D815" s="24"/>
    </row>
    <row r="816" ht="22.5" customHeight="1" spans="4:4">
      <c r="D816" s="24"/>
    </row>
    <row r="817" ht="22.5" customHeight="1" spans="4:4">
      <c r="D817" s="24"/>
    </row>
    <row r="818" ht="22.5" customHeight="1" spans="4:4">
      <c r="D818" s="24"/>
    </row>
    <row r="819" ht="22.5" customHeight="1" spans="4:4">
      <c r="D819" s="24"/>
    </row>
    <row r="820" ht="22.5" customHeight="1" spans="4:4">
      <c r="D820" s="24"/>
    </row>
    <row r="821" ht="22.5" customHeight="1" spans="4:4">
      <c r="D821" s="24"/>
    </row>
    <row r="822" ht="22.5" customHeight="1" spans="4:4">
      <c r="D822" s="24"/>
    </row>
    <row r="823" ht="22.5" customHeight="1" spans="4:4">
      <c r="D823" s="24"/>
    </row>
    <row r="824" ht="22.5" customHeight="1" spans="4:4">
      <c r="D824" s="24"/>
    </row>
    <row r="825" ht="22.5" customHeight="1" spans="4:4">
      <c r="D825" s="24"/>
    </row>
    <row r="826" ht="22.5" customHeight="1" spans="4:4">
      <c r="D826" s="24"/>
    </row>
    <row r="827" ht="22.5" customHeight="1" spans="4:4">
      <c r="D827" s="24"/>
    </row>
    <row r="828" ht="22.5" customHeight="1" spans="4:4">
      <c r="D828" s="24"/>
    </row>
    <row r="829" ht="22.5" customHeight="1" spans="4:4">
      <c r="D829" s="24"/>
    </row>
    <row r="830" ht="22.5" customHeight="1" spans="4:4">
      <c r="D830" s="24"/>
    </row>
    <row r="831" ht="22.5" customHeight="1" spans="4:4">
      <c r="D831" s="24"/>
    </row>
    <row r="832" ht="22.5" customHeight="1" spans="4:4">
      <c r="D832" s="24"/>
    </row>
    <row r="833" ht="22.5" customHeight="1" spans="4:4">
      <c r="D833" s="24"/>
    </row>
    <row r="834" ht="22.5" customHeight="1" spans="4:4">
      <c r="D834" s="24"/>
    </row>
    <row r="835" ht="22.5" customHeight="1" spans="4:4">
      <c r="D835" s="24"/>
    </row>
    <row r="836" ht="22.5" customHeight="1" spans="4:4">
      <c r="D836" s="24"/>
    </row>
    <row r="837" ht="22.5" customHeight="1" spans="4:4">
      <c r="D837" s="24"/>
    </row>
    <row r="838" ht="22.5" customHeight="1" spans="4:4">
      <c r="D838" s="24"/>
    </row>
    <row r="839" ht="22.5" customHeight="1" spans="4:4">
      <c r="D839" s="24"/>
    </row>
    <row r="840" ht="22.5" customHeight="1" spans="4:4">
      <c r="D840" s="24"/>
    </row>
    <row r="841" ht="22.5" customHeight="1" spans="4:4">
      <c r="D841" s="24"/>
    </row>
    <row r="842" ht="22.5" customHeight="1" spans="4:4">
      <c r="D842" s="24"/>
    </row>
    <row r="843" ht="22.5" customHeight="1" spans="4:4">
      <c r="D843" s="24"/>
    </row>
    <row r="844" ht="22.5" customHeight="1" spans="4:4">
      <c r="D844" s="24"/>
    </row>
    <row r="845" ht="22.5" customHeight="1" spans="4:4">
      <c r="D845" s="24"/>
    </row>
    <row r="846" ht="22.5" customHeight="1" spans="4:4">
      <c r="D846" s="24"/>
    </row>
    <row r="847" ht="22.5" customHeight="1" spans="4:4">
      <c r="D847" s="24"/>
    </row>
    <row r="848" ht="22.5" customHeight="1" spans="4:4">
      <c r="D848" s="24"/>
    </row>
    <row r="849" ht="22.5" customHeight="1" spans="4:4">
      <c r="D849" s="24"/>
    </row>
    <row r="850" ht="22.5" customHeight="1" spans="4:4">
      <c r="D850" s="24"/>
    </row>
    <row r="851" ht="22.5" customHeight="1" spans="4:4">
      <c r="D851" s="24"/>
    </row>
    <row r="852" ht="22.5" customHeight="1" spans="4:4">
      <c r="D852" s="24"/>
    </row>
    <row r="853" ht="22.5" customHeight="1" spans="4:4">
      <c r="D853" s="24"/>
    </row>
    <row r="854" ht="22.5" customHeight="1" spans="4:4">
      <c r="D854" s="24"/>
    </row>
    <row r="855" ht="22.5" customHeight="1" spans="4:4">
      <c r="D855" s="24"/>
    </row>
    <row r="856" ht="22.5" customHeight="1" spans="4:4">
      <c r="D856" s="24"/>
    </row>
    <row r="857" ht="22.5" customHeight="1" spans="4:4">
      <c r="D857" s="24"/>
    </row>
    <row r="858" ht="22.5" customHeight="1" spans="4:4">
      <c r="D858" s="24"/>
    </row>
    <row r="859" ht="22.5" customHeight="1" spans="4:4">
      <c r="D859" s="24"/>
    </row>
    <row r="860" ht="22.5" customHeight="1" spans="4:4">
      <c r="D860" s="24"/>
    </row>
    <row r="861" ht="22.5" customHeight="1" spans="4:4">
      <c r="D861" s="24"/>
    </row>
    <row r="862" ht="22.5" customHeight="1" spans="4:4">
      <c r="D862" s="24"/>
    </row>
    <row r="863" ht="22.5" customHeight="1" spans="4:4">
      <c r="D863" s="24"/>
    </row>
    <row r="864" ht="22.5" customHeight="1" spans="4:4">
      <c r="D864" s="24"/>
    </row>
    <row r="865" ht="22.5" customHeight="1" spans="4:4">
      <c r="D865" s="24"/>
    </row>
    <row r="866" ht="22.5" customHeight="1" spans="4:4">
      <c r="D866" s="24"/>
    </row>
    <row r="867" ht="22.5" customHeight="1" spans="4:4">
      <c r="D867" s="24"/>
    </row>
    <row r="868" ht="22.5" customHeight="1" spans="4:4">
      <c r="D868" s="24"/>
    </row>
    <row r="869" ht="22.5" customHeight="1" spans="4:4">
      <c r="D869" s="24"/>
    </row>
    <row r="870" ht="22.5" customHeight="1" spans="4:4">
      <c r="D870" s="24"/>
    </row>
    <row r="871" ht="22.5" customHeight="1" spans="4:4">
      <c r="D871" s="24"/>
    </row>
    <row r="872" ht="22.5" customHeight="1" spans="4:4">
      <c r="D872" s="24"/>
    </row>
    <row r="873" ht="22.5" customHeight="1" spans="4:4">
      <c r="D873" s="24"/>
    </row>
    <row r="874" ht="22.5" customHeight="1" spans="4:4">
      <c r="D874" s="24"/>
    </row>
    <row r="875" ht="22.5" customHeight="1" spans="4:4">
      <c r="D875" s="24"/>
    </row>
    <row r="876" ht="22.5" customHeight="1" spans="4:4">
      <c r="D876" s="24"/>
    </row>
    <row r="877" ht="22.5" customHeight="1" spans="4:4">
      <c r="D877" s="24"/>
    </row>
    <row r="878" ht="22.5" customHeight="1" spans="4:4">
      <c r="D878" s="24"/>
    </row>
    <row r="879" ht="22.5" customHeight="1" spans="4:4">
      <c r="D879" s="24"/>
    </row>
    <row r="880" ht="22.5" customHeight="1" spans="4:4">
      <c r="D880" s="24"/>
    </row>
    <row r="881" ht="22.5" customHeight="1" spans="4:4">
      <c r="D881" s="24"/>
    </row>
    <row r="882" ht="22.5" customHeight="1" spans="4:4">
      <c r="D882" s="24"/>
    </row>
    <row r="883" ht="22.5" customHeight="1" spans="4:4">
      <c r="D883" s="24"/>
    </row>
    <row r="884" ht="22.5" customHeight="1" spans="4:4">
      <c r="D884" s="24"/>
    </row>
    <row r="885" ht="22.5" customHeight="1" spans="4:4">
      <c r="D885" s="24"/>
    </row>
    <row r="886" ht="22.5" customHeight="1" spans="4:4">
      <c r="D886" s="24"/>
    </row>
    <row r="887" ht="22.5" customHeight="1" spans="4:4">
      <c r="D887" s="24"/>
    </row>
    <row r="888" ht="22.5" customHeight="1" spans="4:4">
      <c r="D888" s="24"/>
    </row>
    <row r="889" ht="22.5" customHeight="1" spans="4:4">
      <c r="D889" s="24"/>
    </row>
    <row r="890" ht="22.5" customHeight="1" spans="4:4">
      <c r="D890" s="24"/>
    </row>
    <row r="891" ht="22.5" customHeight="1" spans="4:4">
      <c r="D891" s="24"/>
    </row>
    <row r="892" ht="22.5" customHeight="1" spans="4:4">
      <c r="D892" s="24"/>
    </row>
    <row r="893" ht="22.5" customHeight="1" spans="4:4">
      <c r="D893" s="24"/>
    </row>
    <row r="894" ht="22.5" customHeight="1" spans="4:4">
      <c r="D894" s="24"/>
    </row>
    <row r="895" ht="22.5" customHeight="1" spans="4:4">
      <c r="D895" s="24"/>
    </row>
    <row r="896" ht="22.5" customHeight="1" spans="4:4">
      <c r="D896" s="24"/>
    </row>
    <row r="897" ht="22.5" customHeight="1" spans="4:4">
      <c r="D897" s="24"/>
    </row>
    <row r="898" ht="22.5" customHeight="1" spans="4:4">
      <c r="D898" s="24"/>
    </row>
    <row r="899" ht="22.5" customHeight="1" spans="4:4">
      <c r="D899" s="24"/>
    </row>
    <row r="900" ht="22.5" customHeight="1" spans="4:4">
      <c r="D900" s="24"/>
    </row>
    <row r="901" ht="22.5" customHeight="1" spans="4:4">
      <c r="D901" s="24"/>
    </row>
    <row r="902" ht="22.5" customHeight="1" spans="4:4">
      <c r="D902" s="24"/>
    </row>
    <row r="903" ht="22.5" customHeight="1" spans="4:4">
      <c r="D903" s="24"/>
    </row>
    <row r="904" ht="22.5" customHeight="1" spans="4:4">
      <c r="D904" s="24"/>
    </row>
    <row r="905" ht="22.5" customHeight="1" spans="4:4">
      <c r="D905" s="24"/>
    </row>
    <row r="906" ht="22.5" customHeight="1" spans="4:4">
      <c r="D906" s="24"/>
    </row>
    <row r="907" ht="22.5" customHeight="1" spans="4:4">
      <c r="D907" s="24"/>
    </row>
    <row r="908" ht="22.5" customHeight="1" spans="4:4">
      <c r="D908" s="24"/>
    </row>
    <row r="909" ht="22.5" customHeight="1" spans="4:4">
      <c r="D909" s="24"/>
    </row>
    <row r="910" ht="22.5" customHeight="1" spans="4:4">
      <c r="D910" s="24"/>
    </row>
    <row r="911" ht="22.5" customHeight="1" spans="4:4">
      <c r="D911" s="24"/>
    </row>
    <row r="912" ht="22.5" customHeight="1" spans="4:4">
      <c r="D912" s="24"/>
    </row>
    <row r="913" ht="22.5" customHeight="1" spans="4:4">
      <c r="D913" s="24"/>
    </row>
    <row r="914" ht="22.5" customHeight="1" spans="4:4">
      <c r="D914" s="24"/>
    </row>
    <row r="915" ht="22.5" customHeight="1" spans="4:4">
      <c r="D915" s="24"/>
    </row>
    <row r="916" ht="22.5" customHeight="1" spans="4:4">
      <c r="D916" s="24"/>
    </row>
    <row r="917" ht="22.5" customHeight="1" spans="4:4">
      <c r="D917" s="24"/>
    </row>
    <row r="918" ht="22.5" customHeight="1" spans="4:4">
      <c r="D918" s="24"/>
    </row>
    <row r="919" ht="22.5" customHeight="1" spans="4:4">
      <c r="D919" s="24"/>
    </row>
    <row r="920" ht="22.5" customHeight="1" spans="4:4">
      <c r="D920" s="24"/>
    </row>
    <row r="921" ht="22.5" customHeight="1" spans="4:4">
      <c r="D921" s="24"/>
    </row>
    <row r="922" ht="22.5" customHeight="1" spans="4:4">
      <c r="D922" s="24"/>
    </row>
    <row r="923" ht="22.5" customHeight="1" spans="4:4">
      <c r="D923" s="24"/>
    </row>
    <row r="924" ht="22.5" customHeight="1" spans="4:4">
      <c r="D924" s="24"/>
    </row>
    <row r="925" ht="22.5" customHeight="1" spans="4:4">
      <c r="D925" s="24"/>
    </row>
    <row r="926" ht="22.5" customHeight="1" spans="4:4">
      <c r="D926" s="24"/>
    </row>
    <row r="927" ht="22.5" customHeight="1" spans="4:4">
      <c r="D927" s="24"/>
    </row>
    <row r="928" ht="22.5" customHeight="1" spans="4:4">
      <c r="D928" s="24"/>
    </row>
    <row r="929" ht="22.5" customHeight="1" spans="4:4">
      <c r="D929" s="24"/>
    </row>
    <row r="930" ht="22.5" customHeight="1" spans="4:4">
      <c r="D930" s="24"/>
    </row>
    <row r="931" ht="22.5" customHeight="1" spans="4:4">
      <c r="D931" s="24"/>
    </row>
    <row r="932" ht="22.5" customHeight="1" spans="4:4">
      <c r="D932" s="24"/>
    </row>
    <row r="933" ht="22.5" customHeight="1" spans="4:4">
      <c r="D933" s="24"/>
    </row>
    <row r="934" ht="22.5" customHeight="1" spans="4:4">
      <c r="D934" s="24"/>
    </row>
    <row r="935" ht="22.5" customHeight="1" spans="4:4">
      <c r="D935" s="24"/>
    </row>
    <row r="936" ht="22.5" customHeight="1" spans="4:4">
      <c r="D936" s="24"/>
    </row>
    <row r="937" ht="22.5" customHeight="1" spans="4:4">
      <c r="D937" s="24"/>
    </row>
    <row r="938" ht="22.5" customHeight="1" spans="4:4">
      <c r="D938" s="24"/>
    </row>
    <row r="939" ht="22.5" customHeight="1" spans="4:4">
      <c r="D939" s="24"/>
    </row>
    <row r="940" ht="22.5" customHeight="1" spans="4:4">
      <c r="D940" s="24"/>
    </row>
    <row r="941" ht="22.5" customHeight="1" spans="4:4">
      <c r="D941" s="24"/>
    </row>
    <row r="942" ht="22.5" customHeight="1" spans="4:4">
      <c r="D942" s="24"/>
    </row>
    <row r="943" ht="22.5" customHeight="1" spans="4:4">
      <c r="D943" s="24"/>
    </row>
    <row r="944" ht="22.5" customHeight="1" spans="4:4">
      <c r="D944" s="24"/>
    </row>
    <row r="945" ht="22.5" customHeight="1" spans="4:4">
      <c r="D945" s="24"/>
    </row>
    <row r="946" ht="22.5" customHeight="1" spans="4:4">
      <c r="D946" s="24"/>
    </row>
    <row r="947" ht="22.5" customHeight="1" spans="4:4">
      <c r="D947" s="24"/>
    </row>
    <row r="948" ht="22.5" customHeight="1" spans="4:4">
      <c r="D948" s="24"/>
    </row>
    <row r="949" ht="22.5" customHeight="1" spans="4:4">
      <c r="D949" s="24"/>
    </row>
    <row r="950" ht="22.5" customHeight="1" spans="4:4">
      <c r="D950" s="24"/>
    </row>
    <row r="951" ht="22.5" customHeight="1" spans="4:4">
      <c r="D951" s="24"/>
    </row>
    <row r="952" ht="22.5" customHeight="1" spans="4:4">
      <c r="D952" s="24"/>
    </row>
    <row r="953" ht="22.5" customHeight="1" spans="4:4">
      <c r="D953" s="24"/>
    </row>
    <row r="954" ht="22.5" customHeight="1" spans="4:4">
      <c r="D954" s="24"/>
    </row>
    <row r="955" ht="22.5" customHeight="1" spans="4:4">
      <c r="D955" s="24"/>
    </row>
    <row r="956" ht="22.5" customHeight="1" spans="4:4">
      <c r="D956" s="24"/>
    </row>
    <row r="957" ht="22.5" customHeight="1" spans="4:4">
      <c r="D957" s="24"/>
    </row>
    <row r="958" ht="22.5" customHeight="1" spans="4:4">
      <c r="D958" s="24"/>
    </row>
    <row r="959" ht="22.5" customHeight="1" spans="4:4">
      <c r="D959" s="24"/>
    </row>
    <row r="960" ht="22.5" customHeight="1" spans="4:4">
      <c r="D960" s="24"/>
    </row>
    <row r="961" ht="22.5" customHeight="1" spans="4:4">
      <c r="D961" s="24"/>
    </row>
    <row r="962" ht="22.5" customHeight="1" spans="4:4">
      <c r="D962" s="24"/>
    </row>
    <row r="963" ht="22.5" customHeight="1" spans="4:4">
      <c r="D963" s="24"/>
    </row>
    <row r="964" ht="22.5" customHeight="1" spans="4:4">
      <c r="D964" s="24"/>
    </row>
    <row r="965" ht="22.5" customHeight="1" spans="4:4">
      <c r="D965" s="24"/>
    </row>
    <row r="966" ht="22.5" customHeight="1" spans="4:4">
      <c r="D966" s="24"/>
    </row>
    <row r="967" ht="22.5" customHeight="1" spans="4:4">
      <c r="D967" s="24"/>
    </row>
    <row r="968" ht="22.5" customHeight="1" spans="4:4">
      <c r="D968" s="24"/>
    </row>
    <row r="969" ht="22.5" customHeight="1" spans="4:4">
      <c r="D969" s="24"/>
    </row>
    <row r="970" ht="22.5" customHeight="1" spans="4:4">
      <c r="D970" s="24"/>
    </row>
    <row r="971" ht="22.5" customHeight="1" spans="4:4">
      <c r="D971" s="24"/>
    </row>
    <row r="972" ht="22.5" customHeight="1" spans="4:4">
      <c r="D972" s="24"/>
    </row>
    <row r="973" ht="22.5" customHeight="1" spans="4:4">
      <c r="D973" s="24"/>
    </row>
    <row r="974" ht="22.5" customHeight="1" spans="4:4">
      <c r="D974" s="24"/>
    </row>
    <row r="975" ht="22.5" customHeight="1" spans="4:4">
      <c r="D975" s="24"/>
    </row>
    <row r="976" ht="22.5" customHeight="1" spans="4:4">
      <c r="D976" s="24"/>
    </row>
    <row r="977" ht="22.5" customHeight="1" spans="4:4">
      <c r="D977" s="24"/>
    </row>
    <row r="978" ht="22.5" customHeight="1" spans="4:4">
      <c r="D978" s="24"/>
    </row>
    <row r="979" ht="22.5" customHeight="1" spans="4:4">
      <c r="D979" s="24"/>
    </row>
    <row r="980" ht="22.5" customHeight="1" spans="4:4">
      <c r="D980" s="24"/>
    </row>
    <row r="981" ht="22.5" customHeight="1" spans="4:4">
      <c r="D981" s="24"/>
    </row>
    <row r="982" ht="22.5" customHeight="1" spans="4:4">
      <c r="D982" s="24"/>
    </row>
    <row r="983" ht="22.5" customHeight="1" spans="4:4">
      <c r="D983" s="24"/>
    </row>
    <row r="984" ht="22.5" customHeight="1" spans="4:4">
      <c r="D984" s="24"/>
    </row>
    <row r="985" ht="22.5" customHeight="1" spans="4:4">
      <c r="D985" s="24"/>
    </row>
    <row r="986" ht="22.5" customHeight="1" spans="4:4">
      <c r="D986" s="24"/>
    </row>
    <row r="987" ht="22.5" customHeight="1" spans="4:4">
      <c r="D987" s="24"/>
    </row>
    <row r="988" ht="22.5" customHeight="1" spans="4:4">
      <c r="D988" s="24"/>
    </row>
    <row r="989" ht="22.5" customHeight="1" spans="4:4">
      <c r="D989" s="24"/>
    </row>
    <row r="990" ht="22.5" customHeight="1" spans="4:4">
      <c r="D990" s="24"/>
    </row>
    <row r="991" ht="22.5" customHeight="1" spans="4:4">
      <c r="D991" s="24"/>
    </row>
    <row r="992" ht="22.5" customHeight="1" spans="4:4">
      <c r="D992" s="24"/>
    </row>
    <row r="993" ht="22.5" customHeight="1" spans="4:4">
      <c r="D993" s="24"/>
    </row>
    <row r="994" ht="22.5" customHeight="1" spans="4:4">
      <c r="D994" s="24"/>
    </row>
    <row r="995" ht="22.5" customHeight="1" spans="4:4">
      <c r="D995" s="24"/>
    </row>
    <row r="996" ht="22.5" customHeight="1" spans="4:4">
      <c r="D996" s="24"/>
    </row>
    <row r="997" ht="22.5" customHeight="1" spans="4:4">
      <c r="D997" s="24"/>
    </row>
  </sheetData>
  <mergeCells count="10">
    <mergeCell ref="A1:O1"/>
    <mergeCell ref="A2:O2"/>
    <mergeCell ref="A3:O3"/>
    <mergeCell ref="F4:M4"/>
    <mergeCell ref="A4:A5"/>
    <mergeCell ref="B4:B5"/>
    <mergeCell ref="C4:C5"/>
    <mergeCell ref="D4:D5"/>
    <mergeCell ref="N4:N5"/>
    <mergeCell ref="O4:O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สภ.เมืองสมุทร-แผนการใช้จ่าย 68</vt:lpstr>
      <vt:lpstr>แผนการใช้จ่าย</vt:lpstr>
      <vt:lpstr>รายงานการใช้จ่าย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cp:lastPrinted>2025-06-25T06:59:00Z</cp:lastPrinted>
  <dcterms:modified xsi:type="dcterms:W3CDTF">2025-06-27T02:39:35Z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7864ABA1C4474522AA523A1388C4053C_12</vt:lpwstr>
  </property>
  <property fmtid="{D5CDD505-2E9C-101B-9397-08002B2CF9AE}" pid="3" name="KSOProductBuildVer">
    <vt:lpwstr>1033-12.2.0.21546</vt:lpwstr>
  </property>
</Properties>
</file>